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общие документы\2026_2028 методики и расчеты\Дотации\ДВБО МР(МО,ГО)\Расчеты дотаций МР(МО,ГО) 2026_2028\2026\"/>
    </mc:Choice>
  </mc:AlternateContent>
  <bookViews>
    <workbookView xWindow="0" yWindow="0" windowWidth="28800" windowHeight="10935"/>
  </bookViews>
  <sheets>
    <sheet name="2026" sheetId="1" r:id="rId1"/>
  </sheets>
  <definedNames>
    <definedName name="_xlnm.Print_Titles" localSheetId="0">'2026'!$B:$C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35" i="1" l="1"/>
  <c r="AP35" i="1" l="1"/>
</calcChain>
</file>

<file path=xl/sharedStrings.xml><?xml version="1.0" encoding="utf-8"?>
<sst xmlns="http://schemas.openxmlformats.org/spreadsheetml/2006/main" count="168" uniqueCount="103">
  <si>
    <t xml:space="preserve"> Расчет дотации на выравнивание бюджетной обеспеченности МР(МО ГО) на 2026 год</t>
  </si>
  <si>
    <t xml:space="preserve"> </t>
  </si>
  <si>
    <t>Код</t>
  </si>
  <si>
    <t>Наименование</t>
  </si>
  <si>
    <t>Численность постоянного населения на 01.01.2025</t>
  </si>
  <si>
    <t>Индекс налогового потенциала МР(МО ГО)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</si>
  <si>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</si>
  <si>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</si>
  <si>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</si>
  <si>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Численность городского населения</t>
  </si>
  <si>
    <t>Удельный вес городского населения</t>
  </si>
  <si>
    <t>Коэффициент уровня урбанизации</t>
  </si>
  <si>
    <t>Средний тариф на тепловую энергию</t>
  </si>
  <si>
    <t>Коэффициент стоимости предоставления коммунальных услуг на очередной финансовый год</t>
  </si>
  <si>
    <t>Численность постоянного населения в возрасте от 1 до 6 лет</t>
  </si>
  <si>
    <t>Скорректированная численность потребителей бюджетных услуг</t>
  </si>
  <si>
    <r>
      <t xml:space="preserve">ИБР по ВМЗ </t>
    </r>
    <r>
      <rPr>
        <i/>
        <sz val="10"/>
        <rFont val="Arial Cyr"/>
        <charset val="204"/>
      </rPr>
      <t>Дошкольное образование</t>
    </r>
    <r>
      <rPr>
        <sz val="10"/>
        <rFont val="Arial Cyr"/>
        <charset val="204"/>
      </rPr>
      <t xml:space="preserve"> (очередной финансовый год)</t>
    </r>
  </si>
  <si>
    <t>Численность постоянного населения в возрасте от 5 до 18 лет</t>
  </si>
  <si>
    <r>
      <t xml:space="preserve">ИБР по ВМЗ </t>
    </r>
    <r>
      <rPr>
        <i/>
        <sz val="10"/>
        <rFont val="Arial Cyr"/>
        <charset val="204"/>
      </rPr>
      <t>Дополнительное образование</t>
    </r>
    <r>
      <rPr>
        <sz val="10"/>
        <rFont val="Arial Cyr"/>
        <charset val="204"/>
      </rPr>
      <t xml:space="preserve"> (очередной финансовый год)</t>
    </r>
  </si>
  <si>
    <t>Численность учащихся общеобразовательных школ (очередной финансовый год)</t>
  </si>
  <si>
    <r>
      <t xml:space="preserve">ИБР по ВМЗ </t>
    </r>
    <r>
      <rPr>
        <i/>
        <sz val="10"/>
        <rFont val="Arial Cyr"/>
        <charset val="204"/>
      </rPr>
      <t>Общее образование</t>
    </r>
    <r>
      <rPr>
        <sz val="10"/>
        <rFont val="Arial Cyr"/>
        <charset val="204"/>
      </rPr>
      <t xml:space="preserve"> (очередной финансовый год)</t>
    </r>
  </si>
  <si>
    <r>
      <t xml:space="preserve">ИБР по ВМЗ </t>
    </r>
    <r>
      <rPr>
        <i/>
        <sz val="10"/>
        <rFont val="Arial Cyr"/>
        <charset val="204"/>
      </rPr>
      <t>Иные вопросы местного значения</t>
    </r>
    <r>
      <rPr>
        <sz val="10"/>
        <rFont val="Arial Cyr"/>
        <charset val="204"/>
      </rPr>
      <t xml:space="preserve"> (очередной финансовый год)</t>
    </r>
  </si>
  <si>
    <r>
      <t xml:space="preserve">ИБР по ВМЗ   </t>
    </r>
    <r>
      <rPr>
        <i/>
        <sz val="10"/>
        <rFont val="Arial Cyr"/>
        <charset val="204"/>
      </rPr>
      <t>Культура</t>
    </r>
    <r>
      <rPr>
        <sz val="10"/>
        <rFont val="Arial Cyr"/>
        <charset val="204"/>
      </rPr>
      <t xml:space="preserve"> (очередной финансовый год)</t>
    </r>
  </si>
  <si>
    <t>Доля вида расхода по ВМЗ №1  (дош)</t>
  </si>
  <si>
    <t>Доля вида расхода по ВМЗ №2 (общее)</t>
  </si>
  <si>
    <t>Доля вида расхода по ВМЗ №3 (доп)</t>
  </si>
  <si>
    <t>Доля вида расхода по ВМЗ №4 (иные)</t>
  </si>
  <si>
    <t>Доля вида расхода по ВМЗ №4 (культура)</t>
  </si>
  <si>
    <t>ИБР (очередной финансовый год)</t>
  </si>
  <si>
    <t>Критерий выравнивания</t>
  </si>
  <si>
    <t xml:space="preserve">Расчетный объем дотации МР(МО,ГО) на 2026 год      </t>
  </si>
  <si>
    <t>Отклонение размера дотации  ГО, МР +ПОС.преобразованным в муниципальные округа от дотации, утвержденной Законом о бюджете на 2026 год</t>
  </si>
  <si>
    <t>Расчетный объем дотации с учетом доведения до  2026 года, утвержденного Законом №70-ОЗ</t>
  </si>
  <si>
    <t>Единица измерения</t>
  </si>
  <si>
    <t>человек</t>
  </si>
  <si>
    <t>тысяча рублей</t>
  </si>
  <si>
    <t>рубль</t>
  </si>
  <si>
    <t>рубли</t>
  </si>
  <si>
    <t>процент</t>
  </si>
  <si>
    <t xml:space="preserve">тысяча рублей </t>
  </si>
  <si>
    <t>1</t>
  </si>
  <si>
    <t>01</t>
  </si>
  <si>
    <t>ГО Вичуга</t>
  </si>
  <si>
    <t>08</t>
  </si>
  <si>
    <t>МО Верхнеландеховский</t>
  </si>
  <si>
    <t>02</t>
  </si>
  <si>
    <t>ГО Иваново</t>
  </si>
  <si>
    <t>17</t>
  </si>
  <si>
    <t>МР Лухский</t>
  </si>
  <si>
    <t>05</t>
  </si>
  <si>
    <t>ГО Тейково</t>
  </si>
  <si>
    <t>03</t>
  </si>
  <si>
    <t>ГО Кинешма</t>
  </si>
  <si>
    <t>11</t>
  </si>
  <si>
    <t>МР Заволжский</t>
  </si>
  <si>
    <t>25</t>
  </si>
  <si>
    <t>МР Шуйский</t>
  </si>
  <si>
    <t>06</t>
  </si>
  <si>
    <t>ГО Шуя</t>
  </si>
  <si>
    <t>04</t>
  </si>
  <si>
    <t>ГО Кохма</t>
  </si>
  <si>
    <t>24</t>
  </si>
  <si>
    <t>МР Тейковский</t>
  </si>
  <si>
    <t>27</t>
  </si>
  <si>
    <t>МР Юpьевецкий</t>
  </si>
  <si>
    <t>12</t>
  </si>
  <si>
    <t>МО Ивановский</t>
  </si>
  <si>
    <t>07</t>
  </si>
  <si>
    <t>МР Фуpмановский</t>
  </si>
  <si>
    <t>13</t>
  </si>
  <si>
    <t>МР Ильинский</t>
  </si>
  <si>
    <t>09</t>
  </si>
  <si>
    <t>МО Вичугский</t>
  </si>
  <si>
    <t>22</t>
  </si>
  <si>
    <t>МР Родниковский</t>
  </si>
  <si>
    <t>19</t>
  </si>
  <si>
    <t>МР Пестяковский</t>
  </si>
  <si>
    <t>20</t>
  </si>
  <si>
    <t>МР Пpиволжский</t>
  </si>
  <si>
    <t>15</t>
  </si>
  <si>
    <t>МР Комсомольский</t>
  </si>
  <si>
    <t>14</t>
  </si>
  <si>
    <t>МР Кинешемский</t>
  </si>
  <si>
    <t>10</t>
  </si>
  <si>
    <t>МР Гаврилово-Посадский</t>
  </si>
  <si>
    <t>23</t>
  </si>
  <si>
    <t>МР Савинский</t>
  </si>
  <si>
    <t>16</t>
  </si>
  <si>
    <t>МР Лежневский</t>
  </si>
  <si>
    <t>26</t>
  </si>
  <si>
    <t>МР Южский</t>
  </si>
  <si>
    <t>18</t>
  </si>
  <si>
    <t>МО Палехский</t>
  </si>
  <si>
    <t>21</t>
  </si>
  <si>
    <t>МР Пучежский</t>
  </si>
  <si>
    <t>Итого</t>
  </si>
  <si>
    <t>X</t>
  </si>
  <si>
    <t xml:space="preserve">Налоговый потенциал МР(МО ГО) </t>
  </si>
  <si>
    <t>Дотации, отражающие отдельные показатели (условия)</t>
  </si>
  <si>
    <t xml:space="preserve">Всего дотаций из ОБ на 2026 год
</t>
  </si>
  <si>
    <t xml:space="preserve">Дотация ГО, МР +ПОС.преобразованным в муниципальные округа, утвержденная Законом о бюджете на 2026 год </t>
  </si>
  <si>
    <t>Уровень расчетной бюджетной обеспеченности МР(МО,ГО)</t>
  </si>
  <si>
    <t xml:space="preserve">Средний по Ивановской области тариф на тепловую энергию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</si>
</sst>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00"/>
    <numFmt numFmtId="165" formatCode="#,##0.00000"/>
    <numFmt numFmtId="166" formatCode="#,##0.0000"/>
    <numFmt numFmtId="167" formatCode="#,##0.0000000"/>
    <numFmt numFmtId="168" formatCode="#,##0.000000"/>
    <numFmt numFmtId="169" formatCode="#,##0.000000000"/>
    <numFmt numFmtId="170" formatCode="#,##0.00000000"/>
    <numFmt numFmtId="171" formatCode="#,##0.0"/>
    <numFmt numFmtId="172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8"/>
      <name val="Arial Cyr"/>
      <charset val="204"/>
    </font>
    <font>
      <sz val="7"/>
      <name val="Arial Cyr"/>
      <charset val="204"/>
    </font>
    <font>
      <sz val="10"/>
      <color rgb="FFFFFFFF"/>
      <name val="Arial Cyr"/>
      <charset val="204"/>
    </font>
    <font>
      <sz val="10"/>
      <name val="Arial"/>
      <family val="2"/>
      <charset val="204"/>
    </font>
    <font>
      <u/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2" borderId="0" xfId="0" applyFont="1" applyFill="1"/>
    <xf numFmtId="0" fontId="0" fillId="0" borderId="0" xfId="0" applyFill="1"/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1" fillId="2" borderId="1" xfId="0" applyFont="1" applyFill="1" applyBorder="1"/>
    <xf numFmtId="165" fontId="0" fillId="0" borderId="0" xfId="0" applyNumberFormat="1" applyAlignment="1">
      <alignment horizontal="center"/>
    </xf>
    <xf numFmtId="0" fontId="1" fillId="2" borderId="2" xfId="0" applyFont="1" applyFill="1" applyBorder="1"/>
    <xf numFmtId="0" fontId="0" fillId="3" borderId="0" xfId="0" applyFill="1"/>
    <xf numFmtId="0" fontId="7" fillId="0" borderId="0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8" fillId="2" borderId="2" xfId="0" applyFont="1" applyFill="1" applyBorder="1"/>
    <xf numFmtId="3" fontId="1" fillId="0" borderId="4" xfId="0" applyNumberFormat="1" applyFont="1" applyFill="1" applyBorder="1" applyAlignment="1" applyProtection="1">
      <alignment horizontal="right" shrinkToFit="1"/>
      <protection locked="0"/>
    </xf>
    <xf numFmtId="171" fontId="1" fillId="0" borderId="4" xfId="0" applyNumberFormat="1" applyFont="1" applyFill="1" applyBorder="1" applyAlignment="1" applyProtection="1">
      <alignment horizontal="right" shrinkToFit="1"/>
      <protection locked="0"/>
    </xf>
    <xf numFmtId="171" fontId="1" fillId="0" borderId="0" xfId="0" applyNumberFormat="1" applyFont="1" applyFill="1" applyBorder="1" applyAlignment="1" applyProtection="1">
      <alignment horizontal="right" shrinkToFit="1"/>
      <protection locked="0"/>
    </xf>
    <xf numFmtId="171" fontId="10" fillId="0" borderId="0" xfId="0" applyNumberFormat="1" applyFont="1" applyBorder="1"/>
    <xf numFmtId="4" fontId="0" fillId="0" borderId="0" xfId="0" applyNumberFormat="1"/>
    <xf numFmtId="171" fontId="0" fillId="0" borderId="0" xfId="0" applyNumberFormat="1" applyFill="1"/>
    <xf numFmtId="165" fontId="0" fillId="0" borderId="0" xfId="0" applyNumberFormat="1"/>
    <xf numFmtId="171" fontId="0" fillId="0" borderId="0" xfId="0" applyNumberFormat="1"/>
    <xf numFmtId="0" fontId="1" fillId="0" borderId="3" xfId="0" applyFont="1" applyFill="1" applyBorder="1"/>
    <xf numFmtId="0" fontId="1" fillId="0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top" shrinkToFit="1"/>
    </xf>
    <xf numFmtId="0" fontId="1" fillId="0" borderId="4" xfId="0" applyFont="1" applyFill="1" applyBorder="1" applyAlignment="1">
      <alignment horizontal="left" vertical="top" wrapText="1"/>
    </xf>
    <xf numFmtId="166" fontId="1" fillId="0" borderId="4" xfId="0" applyNumberFormat="1" applyFont="1" applyFill="1" applyBorder="1" applyAlignment="1" applyProtection="1">
      <alignment horizontal="right" shrinkToFit="1"/>
      <protection locked="0"/>
    </xf>
    <xf numFmtId="165" fontId="1" fillId="0" borderId="4" xfId="0" applyNumberFormat="1" applyFont="1" applyFill="1" applyBorder="1" applyAlignment="1" applyProtection="1">
      <alignment horizontal="right" shrinkToFit="1"/>
      <protection locked="0"/>
    </xf>
    <xf numFmtId="167" fontId="1" fillId="0" borderId="4" xfId="0" applyNumberFormat="1" applyFont="1" applyFill="1" applyBorder="1" applyAlignment="1" applyProtection="1">
      <alignment horizontal="right" shrinkToFit="1"/>
      <protection locked="0"/>
    </xf>
    <xf numFmtId="168" fontId="1" fillId="0" borderId="4" xfId="0" applyNumberFormat="1" applyFont="1" applyFill="1" applyBorder="1" applyAlignment="1" applyProtection="1">
      <alignment horizontal="right" shrinkToFit="1"/>
      <protection locked="0"/>
    </xf>
    <xf numFmtId="169" fontId="1" fillId="0" borderId="4" xfId="0" applyNumberFormat="1" applyFont="1" applyFill="1" applyBorder="1" applyAlignment="1" applyProtection="1">
      <alignment horizontal="right" shrinkToFit="1"/>
      <protection locked="0"/>
    </xf>
    <xf numFmtId="170" fontId="1" fillId="0" borderId="4" xfId="0" applyNumberFormat="1" applyFont="1" applyFill="1" applyBorder="1" applyAlignment="1" applyProtection="1">
      <alignment horizontal="right" shrinkToFit="1"/>
      <protection locked="0"/>
    </xf>
    <xf numFmtId="4" fontId="9" fillId="0" borderId="4" xfId="0" applyNumberFormat="1" applyFont="1" applyFill="1" applyBorder="1" applyAlignment="1" applyProtection="1">
      <alignment horizontal="right" shrinkToFit="1"/>
      <protection locked="0"/>
    </xf>
    <xf numFmtId="4" fontId="1" fillId="0" borderId="4" xfId="0" applyNumberFormat="1" applyFont="1" applyFill="1" applyBorder="1" applyAlignment="1" applyProtection="1">
      <alignment horizontal="right" shrinkToFit="1"/>
      <protection locked="0"/>
    </xf>
    <xf numFmtId="0" fontId="1" fillId="0" borderId="4" xfId="0" applyFont="1" applyFill="1" applyBorder="1"/>
    <xf numFmtId="0" fontId="3" fillId="0" borderId="4" xfId="0" applyFont="1" applyFill="1" applyBorder="1" applyAlignment="1">
      <alignment horizontal="right" vertical="top" wrapText="1"/>
    </xf>
    <xf numFmtId="166" fontId="1" fillId="0" borderId="4" xfId="0" applyNumberFormat="1" applyFont="1" applyFill="1" applyBorder="1" applyAlignment="1">
      <alignment horizontal="right" vertical="top" shrinkToFit="1"/>
    </xf>
    <xf numFmtId="165" fontId="1" fillId="0" borderId="4" xfId="0" applyNumberFormat="1" applyFont="1" applyFill="1" applyBorder="1" applyAlignment="1">
      <alignment horizontal="right" vertical="top" shrinkToFit="1"/>
    </xf>
    <xf numFmtId="167" fontId="1" fillId="0" borderId="4" xfId="0" applyNumberFormat="1" applyFont="1" applyFill="1" applyBorder="1" applyAlignment="1">
      <alignment horizontal="right" vertical="top" shrinkToFit="1"/>
    </xf>
    <xf numFmtId="168" fontId="1" fillId="0" borderId="4" xfId="0" applyNumberFormat="1" applyFont="1" applyFill="1" applyBorder="1" applyAlignment="1">
      <alignment horizontal="right" vertical="top" shrinkToFit="1"/>
    </xf>
    <xf numFmtId="4" fontId="1" fillId="0" borderId="4" xfId="0" applyNumberFormat="1" applyFont="1" applyFill="1" applyBorder="1" applyAlignment="1">
      <alignment horizontal="right" vertical="top" shrinkToFit="1"/>
    </xf>
    <xf numFmtId="3" fontId="1" fillId="0" borderId="4" xfId="0" applyNumberFormat="1" applyFont="1" applyFill="1" applyBorder="1" applyAlignment="1">
      <alignment horizontal="right" vertical="top" shrinkToFit="1"/>
    </xf>
    <xf numFmtId="3" fontId="1" fillId="0" borderId="4" xfId="0" applyNumberFormat="1" applyFont="1" applyFill="1" applyBorder="1" applyAlignment="1" applyProtection="1">
      <alignment horizontal="right" vertical="top" shrinkToFit="1"/>
      <protection locked="0"/>
    </xf>
    <xf numFmtId="171" fontId="1" fillId="0" borderId="4" xfId="0" applyNumberFormat="1" applyFont="1" applyFill="1" applyBorder="1" applyAlignment="1">
      <alignment horizontal="right" vertical="top" shrinkToFit="1"/>
    </xf>
    <xf numFmtId="171" fontId="1" fillId="0" borderId="4" xfId="0" applyNumberFormat="1" applyFont="1" applyFill="1" applyBorder="1" applyAlignment="1" applyProtection="1">
      <alignment shrinkToFit="1"/>
      <protection locked="0"/>
    </xf>
    <xf numFmtId="172" fontId="4" fillId="0" borderId="0" xfId="0" applyNumberFormat="1" applyFont="1" applyFill="1" applyBorder="1" applyAlignment="1" applyProtection="1">
      <alignment shrinkToFit="1"/>
      <protection locked="0"/>
    </xf>
    <xf numFmtId="171" fontId="9" fillId="0" borderId="7" xfId="0" applyNumberFormat="1" applyFont="1" applyFill="1" applyBorder="1"/>
    <xf numFmtId="171" fontId="11" fillId="0" borderId="4" xfId="0" applyNumberFormat="1" applyFont="1" applyBorder="1"/>
    <xf numFmtId="0" fontId="6" fillId="0" borderId="3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0" borderId="3" xfId="0" applyNumberFormat="1" applyFont="1" applyFill="1" applyBorder="1" applyAlignment="1">
      <alignment horizontal="center" vertical="top" wrapText="1" shrinkToFit="1"/>
    </xf>
    <xf numFmtId="49" fontId="1" fillId="0" borderId="5" xfId="0" applyNumberFormat="1" applyFont="1" applyFill="1" applyBorder="1" applyAlignment="1">
      <alignment horizontal="center" vertical="top" wrapText="1" shrinkToFit="1"/>
    </xf>
    <xf numFmtId="49" fontId="1" fillId="0" borderId="6" xfId="0" applyNumberFormat="1" applyFont="1" applyFill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186BB5103B1E11EBA8529525B09CA931C93101088217B39C3FF45ECC9871C053286FBBE5A11E42C0D15198BF6DC1A83467939DE8E2EA7371EAA4DC30r8W3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2"/>
  <sheetViews>
    <sheetView tabSelected="1" topLeftCell="B1" workbookViewId="0">
      <pane xSplit="2" ySplit="7" topLeftCell="X20" activePane="bottomRight" state="frozen"/>
      <selection activeCell="B1" sqref="B1"/>
      <selection pane="topRight" activeCell="D1" sqref="D1"/>
      <selection pane="bottomLeft" activeCell="B9" sqref="B9"/>
      <selection pane="bottomRight" activeCell="C8" sqref="C8"/>
    </sheetView>
  </sheetViews>
  <sheetFormatPr defaultRowHeight="15" x14ac:dyDescent="0.25"/>
  <cols>
    <col min="1" max="1" width="0" hidden="1" customWidth="1"/>
    <col min="2" max="2" width="4.5703125" customWidth="1"/>
    <col min="3" max="3" width="23.42578125" customWidth="1"/>
    <col min="4" max="4" width="12" customWidth="1"/>
    <col min="5" max="5" width="12.28515625" customWidth="1"/>
    <col min="6" max="6" width="12.140625" customWidth="1"/>
    <col min="7" max="7" width="12.85546875" customWidth="1"/>
    <col min="8" max="8" width="12.42578125" customWidth="1"/>
    <col min="9" max="9" width="12.5703125" customWidth="1"/>
    <col min="10" max="10" width="11.7109375" customWidth="1"/>
    <col min="11" max="11" width="11.85546875" customWidth="1"/>
    <col min="12" max="12" width="12.42578125" customWidth="1"/>
    <col min="13" max="13" width="10.85546875" customWidth="1"/>
    <col min="14" max="14" width="11.140625" customWidth="1"/>
    <col min="15" max="15" width="12.42578125" customWidth="1"/>
    <col min="16" max="16" width="12.28515625" customWidth="1"/>
    <col min="17" max="17" width="13.140625" customWidth="1"/>
    <col min="18" max="18" width="14.28515625" customWidth="1"/>
    <col min="19" max="19" width="12.140625" customWidth="1"/>
    <col min="20" max="20" width="12.42578125" customWidth="1"/>
    <col min="21" max="21" width="12.7109375" customWidth="1"/>
    <col min="22" max="22" width="12.28515625" customWidth="1"/>
    <col min="23" max="23" width="13.85546875" customWidth="1"/>
    <col min="24" max="24" width="11.7109375" customWidth="1"/>
    <col min="25" max="25" width="11.42578125" customWidth="1"/>
    <col min="26" max="28" width="12.28515625" customWidth="1"/>
    <col min="29" max="29" width="8.7109375" customWidth="1"/>
    <col min="30" max="32" width="9.140625" customWidth="1"/>
    <col min="33" max="33" width="10.42578125" customWidth="1"/>
    <col min="34" max="34" width="11.85546875" customWidth="1"/>
    <col min="35" max="35" width="11.7109375" customWidth="1"/>
    <col min="36" max="36" width="10.5703125" customWidth="1"/>
    <col min="37" max="37" width="12.5703125" customWidth="1"/>
    <col min="38" max="38" width="13.5703125" customWidth="1"/>
    <col min="39" max="39" width="14.42578125" customWidth="1"/>
    <col min="40" max="41" width="13" customWidth="1"/>
    <col min="42" max="42" width="14.5703125" customWidth="1"/>
    <col min="43" max="43" width="8" style="10" customWidth="1"/>
  </cols>
  <sheetData>
    <row r="1" spans="1:43" x14ac:dyDescent="0.25">
      <c r="A1" s="1"/>
      <c r="B1" s="1"/>
      <c r="C1" s="1"/>
      <c r="D1" s="59"/>
      <c r="E1" s="59"/>
      <c r="F1" s="59"/>
      <c r="G1" s="59"/>
      <c r="H1" s="59"/>
      <c r="I1" s="59"/>
      <c r="J1" s="59"/>
      <c r="K1" s="59"/>
      <c r="L1" s="59"/>
      <c r="M1" s="1"/>
      <c r="N1" s="1"/>
      <c r="O1" s="1"/>
      <c r="P1" s="1"/>
      <c r="AQ1" s="2"/>
    </row>
    <row r="2" spans="1:43" ht="18" customHeight="1" x14ac:dyDescent="0.25">
      <c r="A2" s="1"/>
      <c r="B2" s="1"/>
      <c r="C2" s="60" t="s">
        <v>0</v>
      </c>
      <c r="D2" s="60"/>
      <c r="E2" s="60"/>
      <c r="F2" s="60"/>
      <c r="G2" s="60"/>
      <c r="H2" s="60"/>
      <c r="I2" s="60"/>
      <c r="J2" s="60"/>
      <c r="K2" s="60"/>
      <c r="L2" s="60"/>
      <c r="M2" s="3"/>
      <c r="N2" s="4"/>
      <c r="O2" s="5"/>
      <c r="P2" s="5"/>
      <c r="AK2" s="6"/>
      <c r="AL2" t="s">
        <v>1</v>
      </c>
      <c r="AQ2" s="2"/>
    </row>
    <row r="3" spans="1:43" x14ac:dyDescent="0.25">
      <c r="A3" s="1"/>
      <c r="B3" s="7"/>
      <c r="C3" s="7"/>
      <c r="D3" s="61"/>
      <c r="E3" s="61"/>
      <c r="F3" s="61"/>
      <c r="G3" s="61"/>
      <c r="H3" s="61"/>
      <c r="I3" s="61"/>
      <c r="J3" s="61"/>
      <c r="K3" s="61"/>
      <c r="L3" s="61"/>
      <c r="M3" s="1"/>
      <c r="N3" s="1"/>
      <c r="O3" s="1"/>
      <c r="P3" s="1"/>
      <c r="AK3" s="8"/>
      <c r="AL3" t="s">
        <v>1</v>
      </c>
      <c r="AQ3" s="2"/>
    </row>
    <row r="4" spans="1:43" ht="15" customHeight="1" x14ac:dyDescent="0.25">
      <c r="A4" s="9"/>
      <c r="B4" s="62" t="s">
        <v>2</v>
      </c>
      <c r="C4" s="62" t="s">
        <v>3</v>
      </c>
      <c r="D4" s="56" t="s">
        <v>4</v>
      </c>
      <c r="E4" s="56" t="s">
        <v>97</v>
      </c>
      <c r="F4" s="56" t="s">
        <v>5</v>
      </c>
      <c r="G4" s="56" t="s">
        <v>6</v>
      </c>
      <c r="H4" s="56" t="s">
        <v>7</v>
      </c>
      <c r="I4" s="56" t="s">
        <v>8</v>
      </c>
      <c r="J4" s="56" t="s">
        <v>9</v>
      </c>
      <c r="K4" s="56" t="s">
        <v>10</v>
      </c>
      <c r="L4" s="56" t="s">
        <v>11</v>
      </c>
      <c r="M4" s="56" t="s">
        <v>12</v>
      </c>
      <c r="N4" s="56" t="s">
        <v>102</v>
      </c>
      <c r="O4" s="56" t="s">
        <v>13</v>
      </c>
      <c r="P4" s="56" t="s">
        <v>14</v>
      </c>
      <c r="Q4" s="56" t="s">
        <v>15</v>
      </c>
      <c r="R4" s="56" t="s">
        <v>16</v>
      </c>
      <c r="S4" s="56" t="s">
        <v>17</v>
      </c>
      <c r="T4" s="56" t="s">
        <v>15</v>
      </c>
      <c r="U4" s="56" t="s">
        <v>18</v>
      </c>
      <c r="V4" s="56" t="s">
        <v>19</v>
      </c>
      <c r="W4" s="56" t="s">
        <v>15</v>
      </c>
      <c r="X4" s="56" t="s">
        <v>20</v>
      </c>
      <c r="Y4" s="56" t="s">
        <v>15</v>
      </c>
      <c r="Z4" s="56" t="s">
        <v>21</v>
      </c>
      <c r="AA4" s="56" t="s">
        <v>15</v>
      </c>
      <c r="AB4" s="56" t="s">
        <v>22</v>
      </c>
      <c r="AC4" s="56" t="s">
        <v>23</v>
      </c>
      <c r="AD4" s="56" t="s">
        <v>24</v>
      </c>
      <c r="AE4" s="56" t="s">
        <v>25</v>
      </c>
      <c r="AF4" s="56" t="s">
        <v>26</v>
      </c>
      <c r="AG4" s="56" t="s">
        <v>27</v>
      </c>
      <c r="AH4" s="56" t="s">
        <v>28</v>
      </c>
      <c r="AI4" s="56" t="s">
        <v>101</v>
      </c>
      <c r="AJ4" s="56" t="s">
        <v>29</v>
      </c>
      <c r="AK4" s="56" t="s">
        <v>30</v>
      </c>
      <c r="AL4" s="50" t="s">
        <v>100</v>
      </c>
      <c r="AM4" s="50" t="s">
        <v>31</v>
      </c>
      <c r="AN4" s="50" t="s">
        <v>32</v>
      </c>
      <c r="AO4" s="53" t="s">
        <v>98</v>
      </c>
      <c r="AP4" s="53" t="s">
        <v>99</v>
      </c>
      <c r="AQ4" s="11"/>
    </row>
    <row r="5" spans="1:43" ht="15" customHeight="1" x14ac:dyDescent="0.25">
      <c r="A5" s="9"/>
      <c r="B5" s="63"/>
      <c r="C5" s="63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1"/>
      <c r="AM5" s="51"/>
      <c r="AN5" s="51"/>
      <c r="AO5" s="54"/>
      <c r="AP5" s="54"/>
      <c r="AQ5" s="11"/>
    </row>
    <row r="6" spans="1:43" ht="93" customHeight="1" x14ac:dyDescent="0.25">
      <c r="A6" s="9"/>
      <c r="B6" s="64"/>
      <c r="C6" s="64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2"/>
      <c r="AM6" s="52"/>
      <c r="AN6" s="52"/>
      <c r="AO6" s="55"/>
      <c r="AP6" s="55"/>
      <c r="AQ6" s="11"/>
    </row>
    <row r="7" spans="1:43" ht="25.5" x14ac:dyDescent="0.25">
      <c r="A7" s="9"/>
      <c r="B7" s="23"/>
      <c r="C7" s="24" t="s">
        <v>33</v>
      </c>
      <c r="D7" s="12" t="s">
        <v>34</v>
      </c>
      <c r="E7" s="12" t="s">
        <v>35</v>
      </c>
      <c r="F7" s="12"/>
      <c r="G7" s="12" t="s">
        <v>34</v>
      </c>
      <c r="H7" s="12"/>
      <c r="I7" s="12"/>
      <c r="J7" s="12" t="s">
        <v>34</v>
      </c>
      <c r="K7" s="12"/>
      <c r="L7" s="12"/>
      <c r="M7" s="12" t="s">
        <v>36</v>
      </c>
      <c r="N7" s="12" t="s">
        <v>37</v>
      </c>
      <c r="O7" s="12"/>
      <c r="P7" s="12" t="s">
        <v>34</v>
      </c>
      <c r="Q7" s="12" t="s">
        <v>34</v>
      </c>
      <c r="R7" s="12"/>
      <c r="S7" s="12" t="s">
        <v>34</v>
      </c>
      <c r="T7" s="12" t="s">
        <v>34</v>
      </c>
      <c r="U7" s="12"/>
      <c r="V7" s="12" t="s">
        <v>34</v>
      </c>
      <c r="W7" s="12" t="s">
        <v>34</v>
      </c>
      <c r="X7" s="12"/>
      <c r="Y7" s="12" t="s">
        <v>34</v>
      </c>
      <c r="Z7" s="12"/>
      <c r="AA7" s="12" t="s">
        <v>34</v>
      </c>
      <c r="AB7" s="12"/>
      <c r="AC7" s="12" t="s">
        <v>38</v>
      </c>
      <c r="AD7" s="12" t="s">
        <v>38</v>
      </c>
      <c r="AE7" s="12" t="s">
        <v>38</v>
      </c>
      <c r="AF7" s="12" t="s">
        <v>38</v>
      </c>
      <c r="AG7" s="12" t="s">
        <v>38</v>
      </c>
      <c r="AH7" s="12"/>
      <c r="AI7" s="12"/>
      <c r="AJ7" s="12"/>
      <c r="AK7" s="12" t="s">
        <v>35</v>
      </c>
      <c r="AL7" s="12" t="s">
        <v>35</v>
      </c>
      <c r="AM7" s="12" t="s">
        <v>35</v>
      </c>
      <c r="AN7" s="12" t="s">
        <v>35</v>
      </c>
      <c r="AO7" s="12" t="s">
        <v>35</v>
      </c>
      <c r="AP7" s="25" t="s">
        <v>39</v>
      </c>
      <c r="AQ7" s="13"/>
    </row>
    <row r="8" spans="1:43" x14ac:dyDescent="0.25">
      <c r="A8" s="14" t="s">
        <v>40</v>
      </c>
      <c r="B8" s="26" t="s">
        <v>41</v>
      </c>
      <c r="C8" s="27" t="s">
        <v>42</v>
      </c>
      <c r="D8" s="15">
        <v>29228</v>
      </c>
      <c r="E8" s="15">
        <v>145941.84599379581</v>
      </c>
      <c r="F8" s="28">
        <v>0.52593102095322697</v>
      </c>
      <c r="G8" s="15">
        <v>0</v>
      </c>
      <c r="H8" s="29">
        <v>0</v>
      </c>
      <c r="I8" s="30">
        <v>0.91000151921810912</v>
      </c>
      <c r="J8" s="15">
        <v>29228</v>
      </c>
      <c r="K8" s="29">
        <v>1</v>
      </c>
      <c r="L8" s="31">
        <v>1.097581385007983</v>
      </c>
      <c r="M8" s="35">
        <v>2898.7</v>
      </c>
      <c r="N8" s="35">
        <v>3218.85</v>
      </c>
      <c r="O8" s="32">
        <v>0.98010780247603968</v>
      </c>
      <c r="P8" s="15">
        <v>1510</v>
      </c>
      <c r="Q8" s="29">
        <v>1346.768379768585</v>
      </c>
      <c r="R8" s="30">
        <v>0.91392979520465689</v>
      </c>
      <c r="S8" s="15">
        <v>4595</v>
      </c>
      <c r="T8" s="15">
        <v>4943.0624243779048</v>
      </c>
      <c r="U8" s="30">
        <v>1.1040134921442384</v>
      </c>
      <c r="V8" s="15">
        <v>3476</v>
      </c>
      <c r="W8" s="15">
        <v>3100.2429722354973</v>
      </c>
      <c r="X8" s="30">
        <v>0.96940431948383154</v>
      </c>
      <c r="Y8" s="15">
        <v>26068.441194620002</v>
      </c>
      <c r="Z8" s="30">
        <v>0.87610696104753916</v>
      </c>
      <c r="AA8" s="15">
        <v>26068.441194620002</v>
      </c>
      <c r="AB8" s="30">
        <v>0.87610696104753916</v>
      </c>
      <c r="AC8" s="15">
        <v>21</v>
      </c>
      <c r="AD8" s="15">
        <v>24</v>
      </c>
      <c r="AE8" s="15">
        <v>7</v>
      </c>
      <c r="AF8" s="15">
        <v>43</v>
      </c>
      <c r="AG8" s="15">
        <v>5</v>
      </c>
      <c r="AH8" s="33">
        <v>0.92239457942201297</v>
      </c>
      <c r="AI8" s="28">
        <v>0.57018008636042039</v>
      </c>
      <c r="AJ8" s="28">
        <v>1.42</v>
      </c>
      <c r="AK8" s="16">
        <v>177929.5</v>
      </c>
      <c r="AL8" s="16">
        <v>167935.5</v>
      </c>
      <c r="AM8" s="16">
        <v>9994</v>
      </c>
      <c r="AN8" s="48">
        <v>177929.5</v>
      </c>
      <c r="AO8" s="49">
        <v>22980.9</v>
      </c>
      <c r="AP8" s="34">
        <v>200910.4</v>
      </c>
      <c r="AQ8" s="17"/>
    </row>
    <row r="9" spans="1:43" x14ac:dyDescent="0.25">
      <c r="A9" s="14" t="s">
        <v>40</v>
      </c>
      <c r="B9" s="26" t="s">
        <v>45</v>
      </c>
      <c r="C9" s="27" t="s">
        <v>46</v>
      </c>
      <c r="D9" s="15">
        <v>356735</v>
      </c>
      <c r="E9" s="15">
        <v>5200108.9335886473</v>
      </c>
      <c r="F9" s="28">
        <v>1.5353760839475046</v>
      </c>
      <c r="G9" s="15">
        <v>0</v>
      </c>
      <c r="H9" s="29">
        <v>0</v>
      </c>
      <c r="I9" s="30">
        <v>0.91000151921810912</v>
      </c>
      <c r="J9" s="15">
        <v>356735</v>
      </c>
      <c r="K9" s="29">
        <v>1</v>
      </c>
      <c r="L9" s="31">
        <v>1.097581385007983</v>
      </c>
      <c r="M9" s="35">
        <v>2587.2800000000002</v>
      </c>
      <c r="N9" s="35">
        <v>3218.85</v>
      </c>
      <c r="O9" s="31">
        <v>0.96075803470183452</v>
      </c>
      <c r="P9" s="15">
        <v>19314</v>
      </c>
      <c r="Q9" s="15">
        <v>16886.06161156423</v>
      </c>
      <c r="R9" s="30">
        <v>0.93886180668379271</v>
      </c>
      <c r="S9" s="15">
        <v>54387</v>
      </c>
      <c r="T9" s="15">
        <v>57351.642678828932</v>
      </c>
      <c r="U9" s="30">
        <v>1.0494881160307705</v>
      </c>
      <c r="V9" s="15">
        <v>44406</v>
      </c>
      <c r="W9" s="15">
        <v>38823.778188004617</v>
      </c>
      <c r="X9" s="30">
        <v>0.99462734184653623</v>
      </c>
      <c r="Y9" s="15">
        <v>311890.29662428109</v>
      </c>
      <c r="Z9" s="30">
        <v>0.85881042876934743</v>
      </c>
      <c r="AA9" s="15">
        <v>311890.29662428109</v>
      </c>
      <c r="AB9" s="30">
        <v>0.85881042876934743</v>
      </c>
      <c r="AC9" s="15">
        <v>21</v>
      </c>
      <c r="AD9" s="15">
        <v>24</v>
      </c>
      <c r="AE9" s="15">
        <v>7</v>
      </c>
      <c r="AF9" s="15">
        <v>43</v>
      </c>
      <c r="AG9" s="15">
        <v>5</v>
      </c>
      <c r="AH9" s="33">
        <v>0.92156471537820583</v>
      </c>
      <c r="AI9" s="28">
        <v>1.6660534613864784</v>
      </c>
      <c r="AJ9" s="28">
        <v>1.42</v>
      </c>
      <c r="AK9" s="16">
        <v>0</v>
      </c>
      <c r="AL9" s="16">
        <v>0</v>
      </c>
      <c r="AM9" s="16">
        <v>0</v>
      </c>
      <c r="AN9" s="48">
        <v>0</v>
      </c>
      <c r="AO9" s="49">
        <v>425958.5</v>
      </c>
      <c r="AP9" s="34">
        <v>425958.5</v>
      </c>
      <c r="AQ9" s="17"/>
    </row>
    <row r="10" spans="1:43" x14ac:dyDescent="0.25">
      <c r="A10" s="14" t="s">
        <v>40</v>
      </c>
      <c r="B10" s="26" t="s">
        <v>51</v>
      </c>
      <c r="C10" s="27" t="s">
        <v>52</v>
      </c>
      <c r="D10" s="15">
        <v>74197</v>
      </c>
      <c r="E10" s="15">
        <v>443024.0293579438</v>
      </c>
      <c r="F10" s="28">
        <v>0.62891070599714038</v>
      </c>
      <c r="G10" s="15">
        <v>0</v>
      </c>
      <c r="H10" s="29">
        <v>0</v>
      </c>
      <c r="I10" s="30">
        <v>0.91000151921810912</v>
      </c>
      <c r="J10" s="15">
        <v>74197</v>
      </c>
      <c r="K10" s="29">
        <v>1</v>
      </c>
      <c r="L10" s="31">
        <v>1.097581385007983</v>
      </c>
      <c r="M10" s="35">
        <v>3163.79</v>
      </c>
      <c r="N10" s="35">
        <v>3218.85</v>
      </c>
      <c r="O10" s="31">
        <v>0.99657890240303226</v>
      </c>
      <c r="P10" s="15">
        <v>3407</v>
      </c>
      <c r="Q10" s="15">
        <v>3089.7684899118676</v>
      </c>
      <c r="R10" s="30">
        <v>0.82595924293186251</v>
      </c>
      <c r="S10" s="15">
        <v>11448</v>
      </c>
      <c r="T10" s="15">
        <v>12522.125222144037</v>
      </c>
      <c r="U10" s="30">
        <v>1.1017145400639408</v>
      </c>
      <c r="V10" s="15">
        <v>8030</v>
      </c>
      <c r="W10" s="15">
        <v>7282.3131711160249</v>
      </c>
      <c r="X10" s="30">
        <v>0.8969976870692673</v>
      </c>
      <c r="Y10" s="15">
        <v>67288.392323449021</v>
      </c>
      <c r="Z10" s="30">
        <v>0.89083028563050048</v>
      </c>
      <c r="AA10" s="15">
        <v>67288.392323449036</v>
      </c>
      <c r="AB10" s="30">
        <v>0.89083028563050071</v>
      </c>
      <c r="AC10" s="15">
        <v>21</v>
      </c>
      <c r="AD10" s="15">
        <v>24</v>
      </c>
      <c r="AE10" s="15">
        <v>7</v>
      </c>
      <c r="AF10" s="15">
        <v>43</v>
      </c>
      <c r="AG10" s="15">
        <v>5</v>
      </c>
      <c r="AH10" s="33">
        <v>0.89344944081943145</v>
      </c>
      <c r="AI10" s="28">
        <v>0.70391303331090782</v>
      </c>
      <c r="AJ10" s="28">
        <v>1.42</v>
      </c>
      <c r="AK10" s="16">
        <v>368661.1</v>
      </c>
      <c r="AL10" s="16">
        <v>366549.5</v>
      </c>
      <c r="AM10" s="16">
        <v>2111.5999999999767</v>
      </c>
      <c r="AN10" s="48">
        <v>368661.1</v>
      </c>
      <c r="AO10" s="49">
        <v>59338.9</v>
      </c>
      <c r="AP10" s="34">
        <v>428000</v>
      </c>
      <c r="AQ10" s="17"/>
    </row>
    <row r="11" spans="1:43" x14ac:dyDescent="0.25">
      <c r="A11" s="14" t="s">
        <v>40</v>
      </c>
      <c r="B11" s="26" t="s">
        <v>59</v>
      </c>
      <c r="C11" s="27" t="s">
        <v>60</v>
      </c>
      <c r="D11" s="15">
        <v>29933</v>
      </c>
      <c r="E11" s="15">
        <v>141107.27986118011</v>
      </c>
      <c r="F11" s="28">
        <v>0.49653198004783838</v>
      </c>
      <c r="G11" s="15">
        <v>0</v>
      </c>
      <c r="H11" s="29">
        <v>0</v>
      </c>
      <c r="I11" s="30">
        <v>0.91000151921810912</v>
      </c>
      <c r="J11" s="15">
        <v>29933</v>
      </c>
      <c r="K11" s="29">
        <v>1</v>
      </c>
      <c r="L11" s="31">
        <v>1.097581385007983</v>
      </c>
      <c r="M11" s="35">
        <v>2869.45</v>
      </c>
      <c r="N11" s="35">
        <v>3218.85</v>
      </c>
      <c r="O11" s="31">
        <v>0.97829038321139539</v>
      </c>
      <c r="P11" s="15">
        <v>1973</v>
      </c>
      <c r="Q11" s="15">
        <v>1756.4548350737834</v>
      </c>
      <c r="R11" s="30">
        <v>1.1638734594857438</v>
      </c>
      <c r="S11" s="15">
        <v>5125</v>
      </c>
      <c r="T11" s="15">
        <v>5502.9857329439128</v>
      </c>
      <c r="U11" s="30">
        <v>1.2001223555116718</v>
      </c>
      <c r="V11" s="15">
        <v>3418</v>
      </c>
      <c r="W11" s="15">
        <v>3042.8599220893011</v>
      </c>
      <c r="X11" s="30">
        <v>0.92905201996633091</v>
      </c>
      <c r="Y11" s="15">
        <v>26647.725584522836</v>
      </c>
      <c r="Z11" s="30">
        <v>0.87448239111260506</v>
      </c>
      <c r="AA11" s="15">
        <v>26647.725584522839</v>
      </c>
      <c r="AB11" s="30">
        <v>0.87448239111260528</v>
      </c>
      <c r="AC11" s="15">
        <v>21</v>
      </c>
      <c r="AD11" s="15">
        <v>24</v>
      </c>
      <c r="AE11" s="15">
        <v>7</v>
      </c>
      <c r="AF11" s="15">
        <v>43</v>
      </c>
      <c r="AG11" s="15">
        <v>5</v>
      </c>
      <c r="AH11" s="33">
        <v>0.97114602390379312</v>
      </c>
      <c r="AI11" s="28">
        <v>0.51128457289243612</v>
      </c>
      <c r="AJ11" s="28">
        <v>1.42</v>
      </c>
      <c r="AK11" s="16">
        <v>205148.3</v>
      </c>
      <c r="AL11" s="16">
        <v>207998.4</v>
      </c>
      <c r="AM11" s="16">
        <v>-2850.1000000000058</v>
      </c>
      <c r="AN11" s="48">
        <v>207998.4</v>
      </c>
      <c r="AO11" s="49">
        <v>20426.5</v>
      </c>
      <c r="AP11" s="34">
        <v>228424.9</v>
      </c>
      <c r="AQ11" s="17"/>
    </row>
    <row r="12" spans="1:43" x14ac:dyDescent="0.25">
      <c r="A12" s="14" t="s">
        <v>40</v>
      </c>
      <c r="B12" s="26" t="s">
        <v>49</v>
      </c>
      <c r="C12" s="27" t="s">
        <v>50</v>
      </c>
      <c r="D12" s="15">
        <v>30398</v>
      </c>
      <c r="E12" s="15">
        <v>318988.28235574096</v>
      </c>
      <c r="F12" s="28">
        <v>1.1052938927238243</v>
      </c>
      <c r="G12" s="15">
        <v>0</v>
      </c>
      <c r="H12" s="29">
        <v>0</v>
      </c>
      <c r="I12" s="30">
        <v>0.91000151921810912</v>
      </c>
      <c r="J12" s="15">
        <v>30398</v>
      </c>
      <c r="K12" s="29">
        <v>1</v>
      </c>
      <c r="L12" s="31">
        <v>1.097581385007983</v>
      </c>
      <c r="M12" s="35">
        <v>3331.57</v>
      </c>
      <c r="N12" s="35">
        <v>3218.85</v>
      </c>
      <c r="O12" s="31">
        <v>1.0070037435730153</v>
      </c>
      <c r="P12" s="15">
        <v>1894</v>
      </c>
      <c r="Q12" s="15">
        <v>1735.6141297494987</v>
      </c>
      <c r="R12" s="30">
        <v>1.1324712618871173</v>
      </c>
      <c r="S12" s="15">
        <v>5116</v>
      </c>
      <c r="T12" s="15">
        <v>5654.5539712706441</v>
      </c>
      <c r="U12" s="30">
        <v>1.2143132323378631</v>
      </c>
      <c r="V12" s="15">
        <v>3622</v>
      </c>
      <c r="W12" s="15">
        <v>3319.1100200383762</v>
      </c>
      <c r="X12" s="30">
        <v>0.99789524968460674</v>
      </c>
      <c r="Y12" s="15">
        <v>27855.965320023897</v>
      </c>
      <c r="Z12" s="30">
        <v>0.9001489298589862</v>
      </c>
      <c r="AA12" s="15">
        <v>27855.965320023901</v>
      </c>
      <c r="AB12" s="30">
        <v>0.90014892985898631</v>
      </c>
      <c r="AC12" s="15">
        <v>21</v>
      </c>
      <c r="AD12" s="15">
        <v>24</v>
      </c>
      <c r="AE12" s="15">
        <v>7</v>
      </c>
      <c r="AF12" s="15">
        <v>43</v>
      </c>
      <c r="AG12" s="15">
        <v>5</v>
      </c>
      <c r="AH12" s="33">
        <v>0.9943872375165641</v>
      </c>
      <c r="AI12" s="28">
        <v>1.1115326615456613</v>
      </c>
      <c r="AJ12" s="28">
        <v>1.42</v>
      </c>
      <c r="AK12" s="16">
        <v>72412.7</v>
      </c>
      <c r="AL12" s="16">
        <v>62274.1</v>
      </c>
      <c r="AM12" s="16">
        <v>10138.599999999999</v>
      </c>
      <c r="AN12" s="48">
        <v>72412.7</v>
      </c>
      <c r="AO12" s="49">
        <v>21820.5</v>
      </c>
      <c r="AP12" s="34">
        <v>94233.2</v>
      </c>
      <c r="AQ12" s="17"/>
    </row>
    <row r="13" spans="1:43" x14ac:dyDescent="0.25">
      <c r="A13" s="14" t="s">
        <v>40</v>
      </c>
      <c r="B13" s="26" t="s">
        <v>57</v>
      </c>
      <c r="C13" s="27" t="s">
        <v>58</v>
      </c>
      <c r="D13" s="15">
        <v>52971</v>
      </c>
      <c r="E13" s="15">
        <v>399860.61993708776</v>
      </c>
      <c r="F13" s="28">
        <v>0.7950940695921368</v>
      </c>
      <c r="G13" s="15">
        <v>0</v>
      </c>
      <c r="H13" s="29">
        <v>0</v>
      </c>
      <c r="I13" s="30">
        <v>0.91000151921810912</v>
      </c>
      <c r="J13" s="15">
        <v>52971</v>
      </c>
      <c r="K13" s="29">
        <v>1</v>
      </c>
      <c r="L13" s="31">
        <v>1.097581385007983</v>
      </c>
      <c r="M13" s="35">
        <v>2635.79</v>
      </c>
      <c r="N13" s="35">
        <v>3218.85</v>
      </c>
      <c r="O13" s="31">
        <v>0.96377215465150601</v>
      </c>
      <c r="P13" s="15">
        <v>2537</v>
      </c>
      <c r="Q13" s="15">
        <v>2225.0355749042324</v>
      </c>
      <c r="R13" s="30">
        <v>0.8331396641626585</v>
      </c>
      <c r="S13" s="15">
        <v>7903</v>
      </c>
      <c r="T13" s="15">
        <v>8359.9386281717743</v>
      </c>
      <c r="U13" s="30">
        <v>1.0302492381110171</v>
      </c>
      <c r="V13" s="15">
        <v>6157</v>
      </c>
      <c r="W13" s="15">
        <v>5399.8991070892234</v>
      </c>
      <c r="X13" s="30">
        <v>0.93165644188225261</v>
      </c>
      <c r="Y13" s="15">
        <v>46457.374630765509</v>
      </c>
      <c r="Z13" s="30">
        <v>0.86150471552297614</v>
      </c>
      <c r="AA13" s="15">
        <v>46457.374630765509</v>
      </c>
      <c r="AB13" s="30">
        <v>0.86150471552297614</v>
      </c>
      <c r="AC13" s="15">
        <v>21</v>
      </c>
      <c r="AD13" s="15">
        <v>24</v>
      </c>
      <c r="AE13" s="15">
        <v>7</v>
      </c>
      <c r="AF13" s="15">
        <v>43</v>
      </c>
      <c r="AG13" s="15">
        <v>5</v>
      </c>
      <c r="AH13" s="33">
        <v>0.88419658564469872</v>
      </c>
      <c r="AI13" s="28">
        <v>0.89922770852186207</v>
      </c>
      <c r="AJ13" s="28">
        <v>1.42</v>
      </c>
      <c r="AK13" s="16">
        <v>189426.2</v>
      </c>
      <c r="AL13" s="16">
        <v>190108.2</v>
      </c>
      <c r="AM13" s="16">
        <v>-682</v>
      </c>
      <c r="AN13" s="48">
        <v>190108.2</v>
      </c>
      <c r="AO13" s="49">
        <v>47198.2</v>
      </c>
      <c r="AP13" s="34">
        <v>237306.40000000002</v>
      </c>
      <c r="AQ13" s="17"/>
    </row>
    <row r="14" spans="1:43" x14ac:dyDescent="0.25">
      <c r="A14" s="14" t="s">
        <v>40</v>
      </c>
      <c r="B14" s="26" t="s">
        <v>67</v>
      </c>
      <c r="C14" s="27" t="s">
        <v>68</v>
      </c>
      <c r="D14" s="15">
        <v>33194</v>
      </c>
      <c r="E14" s="15">
        <v>242220.24708299158</v>
      </c>
      <c r="F14" s="28">
        <v>0.76859738775292807</v>
      </c>
      <c r="G14" s="15">
        <v>2592</v>
      </c>
      <c r="H14" s="29">
        <v>7.8086401156835572E-2</v>
      </c>
      <c r="I14" s="30">
        <v>0.98106026290110426</v>
      </c>
      <c r="J14" s="15">
        <v>28609</v>
      </c>
      <c r="K14" s="29">
        <v>0.86187262758329819</v>
      </c>
      <c r="L14" s="31">
        <v>1.0217783686456645</v>
      </c>
      <c r="M14" s="35">
        <v>3014.1</v>
      </c>
      <c r="N14" s="35">
        <v>3218.85</v>
      </c>
      <c r="O14" s="31">
        <v>0.98727806514749061</v>
      </c>
      <c r="P14" s="15">
        <v>1642</v>
      </c>
      <c r="Q14" s="15">
        <v>1590.4071747224489</v>
      </c>
      <c r="R14" s="30">
        <v>0.95031538473491783</v>
      </c>
      <c r="S14" s="15">
        <v>5441</v>
      </c>
      <c r="T14" s="15">
        <v>5488.768556555724</v>
      </c>
      <c r="U14" s="30">
        <v>1.0794255989076817</v>
      </c>
      <c r="V14" s="15">
        <v>3847</v>
      </c>
      <c r="W14" s="15">
        <v>3726.1244830433989</v>
      </c>
      <c r="X14" s="30">
        <v>1.0259024988177441</v>
      </c>
      <c r="Y14" s="15">
        <v>32151.020558914108</v>
      </c>
      <c r="Z14" s="30">
        <v>0.95142890314209383</v>
      </c>
      <c r="AA14" s="15">
        <v>32151.020558914111</v>
      </c>
      <c r="AB14" s="30">
        <v>0.95142890314209383</v>
      </c>
      <c r="AC14" s="15">
        <v>21</v>
      </c>
      <c r="AD14" s="15">
        <v>24</v>
      </c>
      <c r="AE14" s="15">
        <v>7</v>
      </c>
      <c r="AF14" s="15">
        <v>43</v>
      </c>
      <c r="AG14" s="15">
        <v>5</v>
      </c>
      <c r="AH14" s="33">
        <v>0.9780284959423341</v>
      </c>
      <c r="AI14" s="28">
        <v>0.78586400185853644</v>
      </c>
      <c r="AJ14" s="28">
        <v>1.42</v>
      </c>
      <c r="AK14" s="16">
        <v>159881.70000000001</v>
      </c>
      <c r="AL14" s="16">
        <v>145391.4</v>
      </c>
      <c r="AM14" s="16">
        <v>14490.300000000017</v>
      </c>
      <c r="AN14" s="48">
        <v>159881.70000000001</v>
      </c>
      <c r="AO14" s="49">
        <v>13569.2</v>
      </c>
      <c r="AP14" s="34">
        <v>173450.90000000002</v>
      </c>
      <c r="AQ14" s="17"/>
    </row>
    <row r="15" spans="1:43" x14ac:dyDescent="0.25">
      <c r="A15" s="14" t="s">
        <v>40</v>
      </c>
      <c r="B15" s="26" t="s">
        <v>43</v>
      </c>
      <c r="C15" s="27" t="s">
        <v>44</v>
      </c>
      <c r="D15" s="15">
        <v>3876</v>
      </c>
      <c r="E15" s="15">
        <v>10527.319477321909</v>
      </c>
      <c r="F15" s="28">
        <v>0.28607643521199339</v>
      </c>
      <c r="G15" s="15">
        <v>1570</v>
      </c>
      <c r="H15" s="29">
        <v>0.40505675954592363</v>
      </c>
      <c r="I15" s="30">
        <v>1.2786037857744639</v>
      </c>
      <c r="J15" s="15">
        <v>1551</v>
      </c>
      <c r="K15" s="29">
        <v>0.40015479876160992</v>
      </c>
      <c r="L15" s="31">
        <v>0.76839192162517078</v>
      </c>
      <c r="M15" s="35">
        <v>7787.6</v>
      </c>
      <c r="N15" s="35">
        <v>3218.85</v>
      </c>
      <c r="O15" s="31">
        <v>1.2838746757382296</v>
      </c>
      <c r="P15" s="15">
        <v>136</v>
      </c>
      <c r="Q15" s="15">
        <v>223.25311483680531</v>
      </c>
      <c r="R15" s="30">
        <v>1.1424383730045953</v>
      </c>
      <c r="S15" s="15">
        <v>448</v>
      </c>
      <c r="T15" s="15">
        <v>441.9604802889433</v>
      </c>
      <c r="U15" s="30">
        <v>0.74434976060410207</v>
      </c>
      <c r="V15" s="15">
        <v>205</v>
      </c>
      <c r="W15" s="15">
        <v>336.52123927606686</v>
      </c>
      <c r="X15" s="30">
        <v>0.79348190755204928</v>
      </c>
      <c r="Y15" s="15">
        <v>6362.7137728489515</v>
      </c>
      <c r="Z15" s="30">
        <v>1.6125002313418901</v>
      </c>
      <c r="AA15" s="15">
        <v>6362.7137728489515</v>
      </c>
      <c r="AB15" s="30">
        <v>1.6125002313418901</v>
      </c>
      <c r="AC15" s="15">
        <v>21</v>
      </c>
      <c r="AD15" s="15">
        <v>24</v>
      </c>
      <c r="AE15" s="15">
        <v>7</v>
      </c>
      <c r="AF15" s="15">
        <v>43</v>
      </c>
      <c r="AG15" s="15">
        <v>5</v>
      </c>
      <c r="AH15" s="33">
        <v>1.2564523104298513</v>
      </c>
      <c r="AI15" s="28">
        <v>0.22768586824765544</v>
      </c>
      <c r="AJ15" s="28">
        <v>1.42</v>
      </c>
      <c r="AK15" s="16">
        <v>45094.7</v>
      </c>
      <c r="AL15" s="16">
        <v>58123.9</v>
      </c>
      <c r="AM15" s="16">
        <v>-13029.200000000004</v>
      </c>
      <c r="AN15" s="48">
        <v>58123.9</v>
      </c>
      <c r="AO15" s="49">
        <v>7337.9</v>
      </c>
      <c r="AP15" s="34">
        <v>65461.8</v>
      </c>
      <c r="AQ15" s="17"/>
    </row>
    <row r="16" spans="1:43" x14ac:dyDescent="0.25">
      <c r="A16" s="14" t="s">
        <v>40</v>
      </c>
      <c r="B16" s="26" t="s">
        <v>71</v>
      </c>
      <c r="C16" s="27" t="s">
        <v>72</v>
      </c>
      <c r="D16" s="15">
        <v>15437</v>
      </c>
      <c r="E16" s="15">
        <v>46146.132961984571</v>
      </c>
      <c r="F16" s="28">
        <v>0.31486215232472503</v>
      </c>
      <c r="G16" s="15">
        <v>4049</v>
      </c>
      <c r="H16" s="29">
        <v>0.2622918960938006</v>
      </c>
      <c r="I16" s="30">
        <v>1.148687543142066</v>
      </c>
      <c r="J16" s="15">
        <v>10034</v>
      </c>
      <c r="K16" s="29">
        <v>0.6499967610286973</v>
      </c>
      <c r="L16" s="31">
        <v>0.90550286511428169</v>
      </c>
      <c r="M16" s="35">
        <v>3296.94</v>
      </c>
      <c r="N16" s="35">
        <v>3218.85</v>
      </c>
      <c r="O16" s="31">
        <v>1.0048520434316603</v>
      </c>
      <c r="P16" s="15">
        <v>609</v>
      </c>
      <c r="Q16" s="15">
        <v>702.9449642193963</v>
      </c>
      <c r="R16" s="30">
        <v>0.9031865123006938</v>
      </c>
      <c r="S16" s="15">
        <v>2194</v>
      </c>
      <c r="T16" s="15">
        <v>1996.3127111292201</v>
      </c>
      <c r="U16" s="30">
        <v>0.84419553817781168</v>
      </c>
      <c r="V16" s="15">
        <v>1185</v>
      </c>
      <c r="W16" s="15">
        <v>1367.7993146140964</v>
      </c>
      <c r="X16" s="30">
        <v>0.80978139619247125</v>
      </c>
      <c r="Y16" s="15">
        <v>17818.327442782956</v>
      </c>
      <c r="Z16" s="30">
        <v>1.1338228328032518</v>
      </c>
      <c r="AA16" s="15">
        <v>17818.327442782956</v>
      </c>
      <c r="AB16" s="30">
        <v>1.1338228328032518</v>
      </c>
      <c r="AC16" s="15">
        <v>21</v>
      </c>
      <c r="AD16" s="15">
        <v>24</v>
      </c>
      <c r="AE16" s="15">
        <v>7</v>
      </c>
      <c r="AF16" s="15">
        <v>43</v>
      </c>
      <c r="AG16" s="15">
        <v>5</v>
      </c>
      <c r="AH16" s="33">
        <v>0.98734535008734636</v>
      </c>
      <c r="AI16" s="28">
        <v>0.31889769096180021</v>
      </c>
      <c r="AJ16" s="28">
        <v>1.42</v>
      </c>
      <c r="AK16" s="16">
        <v>130336.2</v>
      </c>
      <c r="AL16" s="16">
        <v>175091</v>
      </c>
      <c r="AM16" s="16">
        <v>-44754.8</v>
      </c>
      <c r="AN16" s="48">
        <v>175091</v>
      </c>
      <c r="AO16" s="49">
        <v>12475.9</v>
      </c>
      <c r="AP16" s="34">
        <v>187566.9</v>
      </c>
      <c r="AQ16" s="17"/>
    </row>
    <row r="17" spans="1:43" ht="20.25" customHeight="1" x14ac:dyDescent="0.25">
      <c r="A17" s="14" t="s">
        <v>40</v>
      </c>
      <c r="B17" s="26" t="s">
        <v>83</v>
      </c>
      <c r="C17" s="27" t="s">
        <v>84</v>
      </c>
      <c r="D17" s="15">
        <v>11756</v>
      </c>
      <c r="E17" s="15">
        <v>70485.32733232723</v>
      </c>
      <c r="F17" s="28">
        <v>0.63152012421174719</v>
      </c>
      <c r="G17" s="15">
        <v>4428</v>
      </c>
      <c r="H17" s="29">
        <v>0.37665872745831913</v>
      </c>
      <c r="I17" s="30">
        <v>1.2527615334319391</v>
      </c>
      <c r="J17" s="15">
        <v>6872</v>
      </c>
      <c r="K17" s="29">
        <v>0.58455256890098672</v>
      </c>
      <c r="L17" s="31">
        <v>0.86958770159615129</v>
      </c>
      <c r="M17" s="35">
        <v>4098.8500000000004</v>
      </c>
      <c r="N17" s="35">
        <v>3218.85</v>
      </c>
      <c r="O17" s="31">
        <v>1.0546779129192103</v>
      </c>
      <c r="P17" s="15">
        <v>513</v>
      </c>
      <c r="Q17" s="15">
        <v>677.80633868578468</v>
      </c>
      <c r="R17" s="30">
        <v>1.1435761046658774</v>
      </c>
      <c r="S17" s="15">
        <v>1662</v>
      </c>
      <c r="T17" s="15">
        <v>1524.2782739690447</v>
      </c>
      <c r="U17" s="30">
        <v>0.8464124964690436</v>
      </c>
      <c r="V17" s="15">
        <v>1248</v>
      </c>
      <c r="W17" s="15">
        <v>1648.932379492903</v>
      </c>
      <c r="X17" s="30">
        <v>1.2818924399992337</v>
      </c>
      <c r="Y17" s="15">
        <v>15532.73161323603</v>
      </c>
      <c r="Z17" s="30">
        <v>1.297864722383461</v>
      </c>
      <c r="AA17" s="15">
        <v>15532.73161323603</v>
      </c>
      <c r="AB17" s="30">
        <v>1.297864722383461</v>
      </c>
      <c r="AC17" s="15">
        <v>21</v>
      </c>
      <c r="AD17" s="15">
        <v>24</v>
      </c>
      <c r="AE17" s="15">
        <v>7</v>
      </c>
      <c r="AF17" s="15">
        <v>43</v>
      </c>
      <c r="AG17" s="15">
        <v>5</v>
      </c>
      <c r="AH17" s="33">
        <v>1.2300291090765445</v>
      </c>
      <c r="AI17" s="28">
        <v>0.51341884476690691</v>
      </c>
      <c r="AJ17" s="28">
        <v>1.42</v>
      </c>
      <c r="AK17" s="16">
        <v>101809.2</v>
      </c>
      <c r="AL17" s="16">
        <v>96073.2</v>
      </c>
      <c r="AM17" s="16">
        <v>5736</v>
      </c>
      <c r="AN17" s="48">
        <v>101809.2</v>
      </c>
      <c r="AO17" s="49">
        <v>0</v>
      </c>
      <c r="AP17" s="34">
        <v>101809.2</v>
      </c>
      <c r="AQ17" s="17"/>
    </row>
    <row r="18" spans="1:43" x14ac:dyDescent="0.25">
      <c r="A18" s="14" t="s">
        <v>40</v>
      </c>
      <c r="B18" s="26" t="s">
        <v>53</v>
      </c>
      <c r="C18" s="27" t="s">
        <v>54</v>
      </c>
      <c r="D18" s="15">
        <v>11893</v>
      </c>
      <c r="E18" s="15">
        <v>58314.708591391405</v>
      </c>
      <c r="F18" s="28">
        <v>0.51645768211264076</v>
      </c>
      <c r="G18" s="15">
        <v>2965</v>
      </c>
      <c r="H18" s="29">
        <v>0.24930631463886319</v>
      </c>
      <c r="I18" s="30">
        <v>1.1368706442901426</v>
      </c>
      <c r="J18" s="15">
        <v>8231</v>
      </c>
      <c r="K18" s="29">
        <v>0.69208778272933658</v>
      </c>
      <c r="L18" s="31">
        <v>0.92860202606157616</v>
      </c>
      <c r="M18" s="35">
        <v>4865.82</v>
      </c>
      <c r="N18" s="35">
        <v>3218.85</v>
      </c>
      <c r="O18" s="31">
        <v>1.1023328207278997</v>
      </c>
      <c r="P18" s="15">
        <v>495</v>
      </c>
      <c r="Q18" s="15">
        <v>620.33886294093338</v>
      </c>
      <c r="R18" s="30">
        <v>1.0345621710787771</v>
      </c>
      <c r="S18" s="15">
        <v>1711</v>
      </c>
      <c r="T18" s="15">
        <v>1751.428347625513</v>
      </c>
      <c r="U18" s="30">
        <v>0.96134293799991732</v>
      </c>
      <c r="V18" s="15">
        <v>1290</v>
      </c>
      <c r="W18" s="15">
        <v>1616.640673118796</v>
      </c>
      <c r="X18" s="30">
        <v>1.2423111972811338</v>
      </c>
      <c r="Y18" s="15">
        <v>14904.424438296001</v>
      </c>
      <c r="Z18" s="30">
        <v>1.2310195719338635</v>
      </c>
      <c r="AA18" s="15">
        <v>14904.424438296001</v>
      </c>
      <c r="AB18" s="30">
        <v>1.2310195719338635</v>
      </c>
      <c r="AC18" s="15">
        <v>21</v>
      </c>
      <c r="AD18" s="15">
        <v>24</v>
      </c>
      <c r="AE18" s="15">
        <v>7</v>
      </c>
      <c r="AF18" s="15">
        <v>43</v>
      </c>
      <c r="AG18" s="15">
        <v>5</v>
      </c>
      <c r="AH18" s="33">
        <v>1.1735961434622639</v>
      </c>
      <c r="AI18" s="28">
        <v>0.4400642290703361</v>
      </c>
      <c r="AJ18" s="28">
        <v>1.42</v>
      </c>
      <c r="AK18" s="16">
        <v>106221.6</v>
      </c>
      <c r="AL18" s="16">
        <v>98033.9</v>
      </c>
      <c r="AM18" s="16">
        <v>8187.7000000000116</v>
      </c>
      <c r="AN18" s="48">
        <v>106221.6</v>
      </c>
      <c r="AO18" s="49">
        <v>4242.3</v>
      </c>
      <c r="AP18" s="34">
        <v>110463.90000000001</v>
      </c>
      <c r="AQ18" s="17"/>
    </row>
    <row r="19" spans="1:43" x14ac:dyDescent="0.25">
      <c r="A19" s="14" t="s">
        <v>40</v>
      </c>
      <c r="B19" s="26" t="s">
        <v>65</v>
      </c>
      <c r="C19" s="27" t="s">
        <v>66</v>
      </c>
      <c r="D19" s="15">
        <v>40558</v>
      </c>
      <c r="E19" s="15">
        <v>383877.32763795322</v>
      </c>
      <c r="F19" s="28">
        <v>0.99692843377661444</v>
      </c>
      <c r="G19" s="15">
        <v>13051</v>
      </c>
      <c r="H19" s="29">
        <v>0.32178608412643622</v>
      </c>
      <c r="I19" s="30">
        <v>1.2028273446364124</v>
      </c>
      <c r="J19" s="15">
        <v>0</v>
      </c>
      <c r="K19" s="29">
        <v>0</v>
      </c>
      <c r="L19" s="31">
        <v>0.54879069250399148</v>
      </c>
      <c r="M19" s="35">
        <v>3656.85</v>
      </c>
      <c r="N19" s="35">
        <v>3218.85</v>
      </c>
      <c r="O19" s="31">
        <v>1.0272146884756979</v>
      </c>
      <c r="P19" s="15">
        <v>1977</v>
      </c>
      <c r="Q19" s="15">
        <v>2442.7059081509392</v>
      </c>
      <c r="R19" s="30">
        <v>1.1945756983119753</v>
      </c>
      <c r="S19" s="15">
        <v>6472</v>
      </c>
      <c r="T19" s="15">
        <v>3648.4337674658377</v>
      </c>
      <c r="U19" s="30">
        <v>0.58722876395832113</v>
      </c>
      <c r="V19" s="15">
        <v>4502</v>
      </c>
      <c r="W19" s="15">
        <v>5562.4997463305654</v>
      </c>
      <c r="X19" s="30">
        <v>1.2534349230911539</v>
      </c>
      <c r="Y19" s="15">
        <v>50111.920193619524</v>
      </c>
      <c r="Z19" s="30">
        <v>1.2136841507228957</v>
      </c>
      <c r="AA19" s="15">
        <v>50111.920193619517</v>
      </c>
      <c r="AB19" s="30">
        <v>1.2136841507228955</v>
      </c>
      <c r="AC19" s="15">
        <v>21</v>
      </c>
      <c r="AD19" s="15">
        <v>24</v>
      </c>
      <c r="AE19" s="15">
        <v>7</v>
      </c>
      <c r="AF19" s="15">
        <v>43</v>
      </c>
      <c r="AG19" s="15">
        <v>5</v>
      </c>
      <c r="AH19" s="33">
        <v>1.175359684011464</v>
      </c>
      <c r="AI19" s="28">
        <v>0.84819008796875739</v>
      </c>
      <c r="AJ19" s="28">
        <v>1.42</v>
      </c>
      <c r="AK19" s="16">
        <v>211691.9</v>
      </c>
      <c r="AL19" s="16">
        <v>272448.8</v>
      </c>
      <c r="AM19" s="16">
        <v>-60756.899999999994</v>
      </c>
      <c r="AN19" s="48">
        <v>272448.8</v>
      </c>
      <c r="AO19" s="49">
        <v>10881.1</v>
      </c>
      <c r="AP19" s="34">
        <v>283329.89999999997</v>
      </c>
      <c r="AQ19" s="17"/>
    </row>
    <row r="20" spans="1:43" x14ac:dyDescent="0.25">
      <c r="A20" s="14" t="s">
        <v>40</v>
      </c>
      <c r="B20" s="26" t="s">
        <v>69</v>
      </c>
      <c r="C20" s="27" t="s">
        <v>70</v>
      </c>
      <c r="D20" s="15">
        <v>7349</v>
      </c>
      <c r="E20" s="15">
        <v>23325.994144397722</v>
      </c>
      <c r="F20" s="28">
        <v>0.3343181584018059</v>
      </c>
      <c r="G20" s="15">
        <v>3064</v>
      </c>
      <c r="H20" s="29">
        <v>0.4169274731255953</v>
      </c>
      <c r="I20" s="30">
        <v>1.2894061531661682</v>
      </c>
      <c r="J20" s="15">
        <v>3338</v>
      </c>
      <c r="K20" s="29">
        <v>0.45421145734113483</v>
      </c>
      <c r="L20" s="31">
        <v>0.79805771272148018</v>
      </c>
      <c r="M20" s="35">
        <v>4871.2700000000004</v>
      </c>
      <c r="N20" s="35">
        <v>3218.85</v>
      </c>
      <c r="O20" s="31">
        <v>1.1026714509840472</v>
      </c>
      <c r="P20" s="15">
        <v>304</v>
      </c>
      <c r="Q20" s="15">
        <v>432.22457156112722</v>
      </c>
      <c r="R20" s="30">
        <v>1.1665415942944746</v>
      </c>
      <c r="S20" s="15">
        <v>959</v>
      </c>
      <c r="T20" s="15">
        <v>843.91564235732471</v>
      </c>
      <c r="U20" s="30">
        <v>0.7496320978702784</v>
      </c>
      <c r="V20" s="15">
        <v>580</v>
      </c>
      <c r="W20" s="15">
        <v>824.63898521530837</v>
      </c>
      <c r="X20" s="30">
        <v>1.025519523086039</v>
      </c>
      <c r="Y20" s="15">
        <v>10448.744659219486</v>
      </c>
      <c r="Z20" s="30">
        <v>1.3966160734359403</v>
      </c>
      <c r="AA20" s="15">
        <v>10448.744659219486</v>
      </c>
      <c r="AB20" s="30">
        <v>1.3966160734359403</v>
      </c>
      <c r="AC20" s="15">
        <v>21</v>
      </c>
      <c r="AD20" s="15">
        <v>24</v>
      </c>
      <c r="AE20" s="15">
        <v>7</v>
      </c>
      <c r="AF20" s="15">
        <v>43</v>
      </c>
      <c r="AG20" s="15">
        <v>5</v>
      </c>
      <c r="AH20" s="33">
        <v>1.2139483824426598</v>
      </c>
      <c r="AI20" s="28">
        <v>0.27539734245463049</v>
      </c>
      <c r="AJ20" s="28">
        <v>1.42</v>
      </c>
      <c r="AK20" s="16">
        <v>79302.8</v>
      </c>
      <c r="AL20" s="16">
        <v>68347.899999999994</v>
      </c>
      <c r="AM20" s="16">
        <v>10954.900000000009</v>
      </c>
      <c r="AN20" s="48">
        <v>79302.8</v>
      </c>
      <c r="AO20" s="49">
        <v>0</v>
      </c>
      <c r="AP20" s="34">
        <v>79302.8</v>
      </c>
      <c r="AQ20" s="17"/>
    </row>
    <row r="21" spans="1:43" ht="17.25" customHeight="1" x14ac:dyDescent="0.25">
      <c r="A21" s="14" t="s">
        <v>40</v>
      </c>
      <c r="B21" s="26" t="s">
        <v>81</v>
      </c>
      <c r="C21" s="27" t="s">
        <v>82</v>
      </c>
      <c r="D21" s="15">
        <v>17088</v>
      </c>
      <c r="E21" s="15">
        <v>112327.67775994654</v>
      </c>
      <c r="F21" s="28">
        <v>0.69237853588602205</v>
      </c>
      <c r="G21" s="15">
        <v>4931</v>
      </c>
      <c r="H21" s="29">
        <v>0.28856507490636701</v>
      </c>
      <c r="I21" s="30">
        <v>1.1725961757761907</v>
      </c>
      <c r="J21" s="15">
        <v>7639</v>
      </c>
      <c r="K21" s="29">
        <v>0.44703885767790263</v>
      </c>
      <c r="L21" s="31">
        <v>0.79412145678524093</v>
      </c>
      <c r="M21" s="35">
        <v>3962.95</v>
      </c>
      <c r="N21" s="35">
        <v>3218.85</v>
      </c>
      <c r="O21" s="31">
        <v>1.0462339034127095</v>
      </c>
      <c r="P21" s="15">
        <v>716</v>
      </c>
      <c r="Q21" s="15">
        <v>878.39586986214385</v>
      </c>
      <c r="R21" s="30">
        <v>1.0195724064756537</v>
      </c>
      <c r="S21" s="15">
        <v>2329</v>
      </c>
      <c r="T21" s="15">
        <v>1935.0188874412531</v>
      </c>
      <c r="U21" s="30">
        <v>0.73921599869897769</v>
      </c>
      <c r="V21" s="15">
        <v>1619</v>
      </c>
      <c r="W21" s="15">
        <v>1986.2051861826969</v>
      </c>
      <c r="X21" s="30">
        <v>1.0622853537782357</v>
      </c>
      <c r="Y21" s="15">
        <v>20963.727128776976</v>
      </c>
      <c r="Z21" s="30">
        <v>1.2050870787952954</v>
      </c>
      <c r="AA21" s="15">
        <v>20963.727128776976</v>
      </c>
      <c r="AB21" s="30">
        <v>1.2050870787952954</v>
      </c>
      <c r="AC21" s="15">
        <v>21</v>
      </c>
      <c r="AD21" s="15">
        <v>24</v>
      </c>
      <c r="AE21" s="15">
        <v>7</v>
      </c>
      <c r="AF21" s="15">
        <v>43</v>
      </c>
      <c r="AG21" s="15">
        <v>5</v>
      </c>
      <c r="AH21" s="33">
        <v>1.0992456079973343</v>
      </c>
      <c r="AI21" s="28">
        <v>0.6298670022866274</v>
      </c>
      <c r="AJ21" s="28">
        <v>1.42</v>
      </c>
      <c r="AK21" s="16">
        <v>115263.4</v>
      </c>
      <c r="AL21" s="16">
        <v>95852.4</v>
      </c>
      <c r="AM21" s="16">
        <v>19411</v>
      </c>
      <c r="AN21" s="48">
        <v>115263.4</v>
      </c>
      <c r="AO21" s="49">
        <v>0</v>
      </c>
      <c r="AP21" s="34">
        <v>115263.4</v>
      </c>
      <c r="AQ21" s="17"/>
    </row>
    <row r="22" spans="1:43" x14ac:dyDescent="0.25">
      <c r="A22" s="14" t="s">
        <v>40</v>
      </c>
      <c r="B22" s="26" t="s">
        <v>79</v>
      </c>
      <c r="C22" s="27" t="s">
        <v>80</v>
      </c>
      <c r="D22" s="15">
        <v>19431</v>
      </c>
      <c r="E22" s="15">
        <v>68952.205129951297</v>
      </c>
      <c r="F22" s="28">
        <v>0.37376708961628247</v>
      </c>
      <c r="G22" s="15">
        <v>4032</v>
      </c>
      <c r="H22" s="29">
        <v>0.20750347383047707</v>
      </c>
      <c r="I22" s="30">
        <v>1.0988299956468783</v>
      </c>
      <c r="J22" s="15">
        <v>8395</v>
      </c>
      <c r="K22" s="29">
        <v>0.43204158303741447</v>
      </c>
      <c r="L22" s="31">
        <v>0.78589109204961494</v>
      </c>
      <c r="M22" s="35">
        <v>3856.63</v>
      </c>
      <c r="N22" s="35">
        <v>3218.85</v>
      </c>
      <c r="O22" s="31">
        <v>1.0396278173881977</v>
      </c>
      <c r="P22" s="15">
        <v>768</v>
      </c>
      <c r="Q22" s="15">
        <v>877.34340868227605</v>
      </c>
      <c r="R22" s="30">
        <v>0.8955575290997877</v>
      </c>
      <c r="S22" s="15">
        <v>2471</v>
      </c>
      <c r="T22" s="15">
        <v>2018.8916088496819</v>
      </c>
      <c r="U22" s="30">
        <v>0.67825848541251232</v>
      </c>
      <c r="V22" s="15">
        <v>1288</v>
      </c>
      <c r="W22" s="15">
        <v>1471.3780083109004</v>
      </c>
      <c r="X22" s="30">
        <v>0.69204992574084712</v>
      </c>
      <c r="Y22" s="15">
        <v>22197.473664199613</v>
      </c>
      <c r="Z22" s="30">
        <v>1.1221465141758311</v>
      </c>
      <c r="AA22" s="15">
        <v>22197.473664199617</v>
      </c>
      <c r="AB22" s="30">
        <v>1.1221465141758313</v>
      </c>
      <c r="AC22" s="15">
        <v>21</v>
      </c>
      <c r="AD22" s="15">
        <v>24</v>
      </c>
      <c r="AE22" s="15">
        <v>7</v>
      </c>
      <c r="AF22" s="15">
        <v>43</v>
      </c>
      <c r="AG22" s="15">
        <v>5</v>
      </c>
      <c r="AH22" s="33">
        <v>0.94026748407203353</v>
      </c>
      <c r="AI22" s="28">
        <v>0.39751144854823917</v>
      </c>
      <c r="AJ22" s="28">
        <v>1.42</v>
      </c>
      <c r="AK22" s="16">
        <v>145080.9</v>
      </c>
      <c r="AL22" s="16">
        <v>137609</v>
      </c>
      <c r="AM22" s="16">
        <v>7471.8999999999942</v>
      </c>
      <c r="AN22" s="48">
        <v>145080.9</v>
      </c>
      <c r="AO22" s="49">
        <v>0</v>
      </c>
      <c r="AP22" s="34">
        <v>145080.9</v>
      </c>
      <c r="AQ22" s="17"/>
    </row>
    <row r="23" spans="1:43" x14ac:dyDescent="0.25">
      <c r="A23" s="14" t="s">
        <v>40</v>
      </c>
      <c r="B23" s="26" t="s">
        <v>87</v>
      </c>
      <c r="C23" s="27" t="s">
        <v>88</v>
      </c>
      <c r="D23" s="15">
        <v>14596</v>
      </c>
      <c r="E23" s="15">
        <v>97419.018234001967</v>
      </c>
      <c r="F23" s="28">
        <v>0.70300424066715383</v>
      </c>
      <c r="G23" s="15">
        <v>3773</v>
      </c>
      <c r="H23" s="29">
        <v>0.25849547821320912</v>
      </c>
      <c r="I23" s="30">
        <v>1.1452327971031411</v>
      </c>
      <c r="J23" s="15">
        <v>6858</v>
      </c>
      <c r="K23" s="29">
        <v>0.46985475472732258</v>
      </c>
      <c r="L23" s="31">
        <v>0.80664260872709204</v>
      </c>
      <c r="M23" s="35">
        <v>4465.0600000000004</v>
      </c>
      <c r="N23" s="35">
        <v>3218.85</v>
      </c>
      <c r="O23" s="31">
        <v>1.0774320021125559</v>
      </c>
      <c r="P23" s="15">
        <v>773</v>
      </c>
      <c r="Q23" s="15">
        <v>953.8127898066092</v>
      </c>
      <c r="R23" s="30">
        <v>1.2961292468998387</v>
      </c>
      <c r="S23" s="15">
        <v>2451</v>
      </c>
      <c r="T23" s="15">
        <v>2130.1703767907184</v>
      </c>
      <c r="U23" s="30">
        <v>0.95270374134223201</v>
      </c>
      <c r="V23" s="15">
        <v>1747</v>
      </c>
      <c r="W23" s="15">
        <v>2155.6415831722461</v>
      </c>
      <c r="X23" s="30">
        <v>1.3497427877457082</v>
      </c>
      <c r="Y23" s="15">
        <v>18010.157153968004</v>
      </c>
      <c r="Z23" s="30">
        <v>1.21206194187613</v>
      </c>
      <c r="AA23" s="15">
        <v>18010.157153968004</v>
      </c>
      <c r="AB23" s="30">
        <v>1.21206194187613</v>
      </c>
      <c r="AC23" s="15">
        <v>21</v>
      </c>
      <c r="AD23" s="15">
        <v>24</v>
      </c>
      <c r="AE23" s="15">
        <v>7</v>
      </c>
      <c r="AF23" s="15">
        <v>43</v>
      </c>
      <c r="AG23" s="15">
        <v>5</v>
      </c>
      <c r="AH23" s="33">
        <v>1.2446044049024347</v>
      </c>
      <c r="AI23" s="28">
        <v>0.56484151743160727</v>
      </c>
      <c r="AJ23" s="28">
        <v>1.42</v>
      </c>
      <c r="AK23" s="16">
        <v>120647.1</v>
      </c>
      <c r="AL23" s="16">
        <v>127081.60000000001</v>
      </c>
      <c r="AM23" s="16">
        <v>-6434.5</v>
      </c>
      <c r="AN23" s="48">
        <v>127081.60000000001</v>
      </c>
      <c r="AO23" s="49">
        <v>13657.1</v>
      </c>
      <c r="AP23" s="34">
        <v>140738.70000000001</v>
      </c>
      <c r="AQ23" s="17"/>
    </row>
    <row r="24" spans="1:43" x14ac:dyDescent="0.25">
      <c r="A24" s="14" t="s">
        <v>40</v>
      </c>
      <c r="B24" s="26" t="s">
        <v>47</v>
      </c>
      <c r="C24" s="27" t="s">
        <v>48</v>
      </c>
      <c r="D24" s="15">
        <v>7274</v>
      </c>
      <c r="E24" s="15">
        <v>19578.015690590964</v>
      </c>
      <c r="F24" s="28">
        <v>0.28349370934440754</v>
      </c>
      <c r="G24" s="15">
        <v>3671</v>
      </c>
      <c r="H24" s="29">
        <v>0.50467418201814684</v>
      </c>
      <c r="I24" s="30">
        <v>1.3692557915647792</v>
      </c>
      <c r="J24" s="15">
        <v>2442</v>
      </c>
      <c r="K24" s="29">
        <v>0.33571624965631014</v>
      </c>
      <c r="L24" s="31">
        <v>0.73302864563772085</v>
      </c>
      <c r="M24" s="35">
        <v>6847.76</v>
      </c>
      <c r="N24" s="35">
        <v>3218.85</v>
      </c>
      <c r="O24" s="31">
        <v>1.2254786647405131</v>
      </c>
      <c r="P24" s="15">
        <v>219</v>
      </c>
      <c r="Q24" s="15">
        <v>367.48063325056933</v>
      </c>
      <c r="R24" s="30">
        <v>1.0020287511848636</v>
      </c>
      <c r="S24" s="15">
        <v>779</v>
      </c>
      <c r="T24" s="15">
        <v>699.78424241480286</v>
      </c>
      <c r="U24" s="30">
        <v>0.6280124402646593</v>
      </c>
      <c r="V24" s="15">
        <v>265</v>
      </c>
      <c r="W24" s="15">
        <v>444.6683461707803</v>
      </c>
      <c r="X24" s="30">
        <v>0.55869043479511271</v>
      </c>
      <c r="Y24" s="15">
        <v>12205.726603948135</v>
      </c>
      <c r="Z24" s="30">
        <v>1.6482819710765266</v>
      </c>
      <c r="AA24" s="15">
        <v>12205.726603948135</v>
      </c>
      <c r="AB24" s="30">
        <v>1.6482819710765266</v>
      </c>
      <c r="AC24" s="15">
        <v>21</v>
      </c>
      <c r="AD24" s="15">
        <v>24</v>
      </c>
      <c r="AE24" s="15">
        <v>7</v>
      </c>
      <c r="AF24" s="15">
        <v>43</v>
      </c>
      <c r="AG24" s="15">
        <v>5</v>
      </c>
      <c r="AH24" s="33">
        <v>1.1796479590349076</v>
      </c>
      <c r="AI24" s="28">
        <v>0.24032060342505837</v>
      </c>
      <c r="AJ24" s="28">
        <v>1.42</v>
      </c>
      <c r="AK24" s="16">
        <v>78613.100000000006</v>
      </c>
      <c r="AL24" s="16">
        <v>82802.8</v>
      </c>
      <c r="AM24" s="16">
        <v>-4189.6999999999971</v>
      </c>
      <c r="AN24" s="48">
        <v>82802.8</v>
      </c>
      <c r="AO24" s="49">
        <v>3307</v>
      </c>
      <c r="AP24" s="34">
        <v>86109.8</v>
      </c>
      <c r="AQ24" s="17"/>
    </row>
    <row r="25" spans="1:43" x14ac:dyDescent="0.25">
      <c r="A25" s="14" t="s">
        <v>40</v>
      </c>
      <c r="B25" s="26" t="s">
        <v>91</v>
      </c>
      <c r="C25" s="27" t="s">
        <v>92</v>
      </c>
      <c r="D25" s="15">
        <v>8329</v>
      </c>
      <c r="E25" s="15">
        <v>52523.009465059375</v>
      </c>
      <c r="F25" s="28">
        <v>0.66420905387700069</v>
      </c>
      <c r="G25" s="15">
        <v>2768</v>
      </c>
      <c r="H25" s="29">
        <v>0.33233281306279266</v>
      </c>
      <c r="I25" s="30">
        <v>1.2124248839912783</v>
      </c>
      <c r="J25" s="15">
        <v>4368</v>
      </c>
      <c r="K25" s="29">
        <v>0.52443270500660344</v>
      </c>
      <c r="L25" s="31">
        <v>0.83659447985630686</v>
      </c>
      <c r="M25" s="35">
        <v>4853.47</v>
      </c>
      <c r="N25" s="35">
        <v>3218.85</v>
      </c>
      <c r="O25" s="31">
        <v>1.1015654659272722</v>
      </c>
      <c r="P25" s="15">
        <v>346</v>
      </c>
      <c r="Q25" s="15">
        <v>462.10562225354232</v>
      </c>
      <c r="R25" s="30">
        <v>1.1004426495947919</v>
      </c>
      <c r="S25" s="15">
        <v>1199</v>
      </c>
      <c r="T25" s="15">
        <v>1104.9547420061208</v>
      </c>
      <c r="U25" s="30">
        <v>0.86602217499483292</v>
      </c>
      <c r="V25" s="15">
        <v>738</v>
      </c>
      <c r="W25" s="15">
        <v>985.64725208992559</v>
      </c>
      <c r="X25" s="30">
        <v>1.0815260161906037</v>
      </c>
      <c r="Y25" s="15">
        <v>11123.924068640907</v>
      </c>
      <c r="Z25" s="30">
        <v>1.3119168821389235</v>
      </c>
      <c r="AA25" s="15">
        <v>11123.924068640907</v>
      </c>
      <c r="AB25" s="30">
        <v>1.3119168821389235</v>
      </c>
      <c r="AC25" s="15">
        <v>21</v>
      </c>
      <c r="AD25" s="15">
        <v>24</v>
      </c>
      <c r="AE25" s="15">
        <v>7</v>
      </c>
      <c r="AF25" s="15">
        <v>43</v>
      </c>
      <c r="AG25" s="15">
        <v>5</v>
      </c>
      <c r="AH25" s="33">
        <v>1.1810008559769729</v>
      </c>
      <c r="AI25" s="28">
        <v>0.56241200039397043</v>
      </c>
      <c r="AJ25" s="28">
        <v>1.42</v>
      </c>
      <c r="AK25" s="16">
        <v>65512.9</v>
      </c>
      <c r="AL25" s="16">
        <v>95209.1</v>
      </c>
      <c r="AM25" s="16">
        <v>-29696.200000000004</v>
      </c>
      <c r="AN25" s="48">
        <v>95209.1</v>
      </c>
      <c r="AO25" s="49">
        <v>4564.7</v>
      </c>
      <c r="AP25" s="34">
        <v>99773.8</v>
      </c>
      <c r="AQ25" s="17"/>
    </row>
    <row r="26" spans="1:43" x14ac:dyDescent="0.25">
      <c r="A26" s="14" t="s">
        <v>40</v>
      </c>
      <c r="B26" s="26" t="s">
        <v>75</v>
      </c>
      <c r="C26" s="27" t="s">
        <v>76</v>
      </c>
      <c r="D26" s="15">
        <v>4659</v>
      </c>
      <c r="E26" s="15">
        <v>18061.638658037609</v>
      </c>
      <c r="F26" s="28">
        <v>0.40833112947616346</v>
      </c>
      <c r="G26" s="15">
        <v>1734</v>
      </c>
      <c r="H26" s="29">
        <v>0.37218287186091437</v>
      </c>
      <c r="I26" s="30">
        <v>1.2486884980385</v>
      </c>
      <c r="J26" s="15">
        <v>2925</v>
      </c>
      <c r="K26" s="29">
        <v>0.62781712813908563</v>
      </c>
      <c r="L26" s="31">
        <v>0.89333088902130753</v>
      </c>
      <c r="M26" s="35">
        <v>7713.4</v>
      </c>
      <c r="N26" s="35">
        <v>3218.85</v>
      </c>
      <c r="O26" s="31">
        <v>1.2792643335352689</v>
      </c>
      <c r="P26" s="15">
        <v>157</v>
      </c>
      <c r="Q26" s="15">
        <v>250.79221750011129</v>
      </c>
      <c r="R26" s="30">
        <v>1.0676781834026317</v>
      </c>
      <c r="S26" s="15">
        <v>606</v>
      </c>
      <c r="T26" s="15">
        <v>692.5406446884092</v>
      </c>
      <c r="U26" s="30">
        <v>0.97035342029772553</v>
      </c>
      <c r="V26" s="15">
        <v>301</v>
      </c>
      <c r="W26" s="15">
        <v>480.81820043014966</v>
      </c>
      <c r="X26" s="30">
        <v>0.94318417563157342</v>
      </c>
      <c r="Y26" s="15">
        <v>7442.2989893822833</v>
      </c>
      <c r="Z26" s="30">
        <v>1.5691178762942939</v>
      </c>
      <c r="AA26" s="15">
        <v>7442.2989893822842</v>
      </c>
      <c r="AB26" s="30">
        <v>1.5691178762942943</v>
      </c>
      <c r="AC26" s="15">
        <v>21</v>
      </c>
      <c r="AD26" s="15">
        <v>24</v>
      </c>
      <c r="AE26" s="15">
        <v>7</v>
      </c>
      <c r="AF26" s="15">
        <v>43</v>
      </c>
      <c r="AG26" s="15">
        <v>5</v>
      </c>
      <c r="AH26" s="33">
        <v>1.2716779407082321</v>
      </c>
      <c r="AI26" s="28">
        <v>0.32109633768495877</v>
      </c>
      <c r="AJ26" s="28">
        <v>1.42</v>
      </c>
      <c r="AK26" s="16">
        <v>50563.199999999997</v>
      </c>
      <c r="AL26" s="16">
        <v>48014.2</v>
      </c>
      <c r="AM26" s="16">
        <v>2549</v>
      </c>
      <c r="AN26" s="48">
        <v>50563.199999999997</v>
      </c>
      <c r="AO26" s="49">
        <v>10424.4</v>
      </c>
      <c r="AP26" s="34">
        <v>60987.6</v>
      </c>
      <c r="AQ26" s="17"/>
    </row>
    <row r="27" spans="1:43" x14ac:dyDescent="0.25">
      <c r="A27" s="14" t="s">
        <v>40</v>
      </c>
      <c r="B27" s="26" t="s">
        <v>77</v>
      </c>
      <c r="C27" s="27" t="s">
        <v>78</v>
      </c>
      <c r="D27" s="15">
        <v>21286</v>
      </c>
      <c r="E27" s="15">
        <v>149679.84002275224</v>
      </c>
      <c r="F27" s="28">
        <v>0.74065729282353165</v>
      </c>
      <c r="G27" s="15">
        <v>4266</v>
      </c>
      <c r="H27" s="29">
        <v>0.20041341726956685</v>
      </c>
      <c r="I27" s="30">
        <v>1.0923780334051079</v>
      </c>
      <c r="J27" s="15">
        <v>15670</v>
      </c>
      <c r="K27" s="29">
        <v>0.73616461524006394</v>
      </c>
      <c r="L27" s="31">
        <v>0.95279098149852059</v>
      </c>
      <c r="M27" s="35">
        <v>4163.63</v>
      </c>
      <c r="N27" s="35">
        <v>3218.85</v>
      </c>
      <c r="O27" s="31">
        <v>1.0587029529179677</v>
      </c>
      <c r="P27" s="15">
        <v>1124</v>
      </c>
      <c r="Q27" s="15">
        <v>1299.91032702763</v>
      </c>
      <c r="R27" s="30">
        <v>1.2112627448467743</v>
      </c>
      <c r="S27" s="15">
        <v>3517</v>
      </c>
      <c r="T27" s="15">
        <v>3547.6774743269671</v>
      </c>
      <c r="U27" s="30">
        <v>1.0879963971071283</v>
      </c>
      <c r="V27" s="15">
        <v>2115</v>
      </c>
      <c r="W27" s="15">
        <v>2446.0056420493215</v>
      </c>
      <c r="X27" s="30">
        <v>1.050199275031829</v>
      </c>
      <c r="Y27" s="15">
        <v>24617.340944048163</v>
      </c>
      <c r="Z27" s="30">
        <v>1.136025944382637</v>
      </c>
      <c r="AA27" s="15">
        <v>24617.340944048159</v>
      </c>
      <c r="AB27" s="30">
        <v>1.136025944382637</v>
      </c>
      <c r="AC27" s="15">
        <v>21</v>
      </c>
      <c r="AD27" s="15">
        <v>24</v>
      </c>
      <c r="AE27" s="15">
        <v>7</v>
      </c>
      <c r="AF27" s="15">
        <v>43</v>
      </c>
      <c r="AG27" s="15">
        <v>5</v>
      </c>
      <c r="AH27" s="33">
        <v>1.1278652035266263</v>
      </c>
      <c r="AI27" s="28">
        <v>0.65668954987496109</v>
      </c>
      <c r="AJ27" s="28">
        <v>1.42</v>
      </c>
      <c r="AK27" s="16">
        <v>142317.29999999999</v>
      </c>
      <c r="AL27" s="16">
        <v>139966.9</v>
      </c>
      <c r="AM27" s="16">
        <v>2350.3999999999942</v>
      </c>
      <c r="AN27" s="48">
        <v>142317.29999999999</v>
      </c>
      <c r="AO27" s="49">
        <v>0</v>
      </c>
      <c r="AP27" s="34">
        <v>142317.29999999999</v>
      </c>
      <c r="AQ27" s="17"/>
    </row>
    <row r="28" spans="1:43" x14ac:dyDescent="0.25">
      <c r="A28" s="14" t="s">
        <v>40</v>
      </c>
      <c r="B28" s="26" t="s">
        <v>93</v>
      </c>
      <c r="C28" s="27" t="s">
        <v>94</v>
      </c>
      <c r="D28" s="15">
        <v>10362</v>
      </c>
      <c r="E28" s="15">
        <v>56437.092985424824</v>
      </c>
      <c r="F28" s="28">
        <v>0.5736791930365136</v>
      </c>
      <c r="G28" s="15">
        <v>3388</v>
      </c>
      <c r="H28" s="29">
        <v>0.32696390658174096</v>
      </c>
      <c r="I28" s="30">
        <v>1.2075391709369812</v>
      </c>
      <c r="J28" s="15">
        <v>6500</v>
      </c>
      <c r="K28" s="29">
        <v>0.62729202856591393</v>
      </c>
      <c r="L28" s="31">
        <v>0.89304271926291301</v>
      </c>
      <c r="M28" s="35">
        <v>4070.23</v>
      </c>
      <c r="N28" s="35">
        <v>3218.85</v>
      </c>
      <c r="O28" s="31">
        <v>1.0528996380694968</v>
      </c>
      <c r="P28" s="15">
        <v>396</v>
      </c>
      <c r="Q28" s="15">
        <v>503.48135218957793</v>
      </c>
      <c r="R28" s="30">
        <v>0.96373764943514195</v>
      </c>
      <c r="S28" s="15">
        <v>1332</v>
      </c>
      <c r="T28" s="15">
        <v>1252.4587620488371</v>
      </c>
      <c r="U28" s="30">
        <v>0.78903675123833328</v>
      </c>
      <c r="V28" s="15">
        <v>736</v>
      </c>
      <c r="W28" s="15">
        <v>935.76332124123576</v>
      </c>
      <c r="X28" s="30">
        <v>0.82533592213751639</v>
      </c>
      <c r="Y28" s="15">
        <v>13174.428715627289</v>
      </c>
      <c r="Z28" s="30">
        <v>1.2489049043911664</v>
      </c>
      <c r="AA28" s="15">
        <v>13174.428715627289</v>
      </c>
      <c r="AB28" s="30">
        <v>1.2489049043911664</v>
      </c>
      <c r="AC28" s="15">
        <v>21</v>
      </c>
      <c r="AD28" s="15">
        <v>24</v>
      </c>
      <c r="AE28" s="15">
        <v>7</v>
      </c>
      <c r="AF28" s="15">
        <v>43</v>
      </c>
      <c r="AG28" s="15">
        <v>5</v>
      </c>
      <c r="AH28" s="33">
        <v>1.055172454388827</v>
      </c>
      <c r="AI28" s="28">
        <v>0.54368287444425178</v>
      </c>
      <c r="AJ28" s="28">
        <v>1.42</v>
      </c>
      <c r="AK28" s="16">
        <v>74410.399999999994</v>
      </c>
      <c r="AL28" s="16">
        <v>77037.3</v>
      </c>
      <c r="AM28" s="16">
        <v>-2626.9000000000087</v>
      </c>
      <c r="AN28" s="48">
        <v>77037.3</v>
      </c>
      <c r="AO28" s="49">
        <v>5753.7</v>
      </c>
      <c r="AP28" s="34">
        <v>82791</v>
      </c>
      <c r="AQ28" s="17"/>
    </row>
    <row r="29" spans="1:43" x14ac:dyDescent="0.25">
      <c r="A29" s="14" t="s">
        <v>40</v>
      </c>
      <c r="B29" s="26" t="s">
        <v>73</v>
      </c>
      <c r="C29" s="27" t="s">
        <v>74</v>
      </c>
      <c r="D29" s="15">
        <v>29699</v>
      </c>
      <c r="E29" s="15">
        <v>200967.49938676669</v>
      </c>
      <c r="F29" s="28">
        <v>0.71274151072564573</v>
      </c>
      <c r="G29" s="15">
        <v>5119</v>
      </c>
      <c r="H29" s="29">
        <v>0.17236270581501062</v>
      </c>
      <c r="I29" s="30">
        <v>1.0668518433663128</v>
      </c>
      <c r="J29" s="15">
        <v>23610</v>
      </c>
      <c r="K29" s="29">
        <v>0.79497626182699754</v>
      </c>
      <c r="L29" s="31">
        <v>0.98506626575626399</v>
      </c>
      <c r="M29" s="35">
        <v>3824.1</v>
      </c>
      <c r="N29" s="35">
        <v>3218.85</v>
      </c>
      <c r="O29" s="31">
        <v>1.0376065986299454</v>
      </c>
      <c r="P29" s="15">
        <v>1523</v>
      </c>
      <c r="Q29" s="15">
        <v>1685.9191364421711</v>
      </c>
      <c r="R29" s="30">
        <v>1.1259366020109687</v>
      </c>
      <c r="S29" s="15">
        <v>5033</v>
      </c>
      <c r="T29" s="15">
        <v>5144.2859586776976</v>
      </c>
      <c r="U29" s="30">
        <v>1.1307345442161398</v>
      </c>
      <c r="V29" s="15">
        <v>2985</v>
      </c>
      <c r="W29" s="15">
        <v>3304.3129496256602</v>
      </c>
      <c r="X29" s="30">
        <v>1.0168283905728515</v>
      </c>
      <c r="Y29" s="15">
        <v>32875.976646878553</v>
      </c>
      <c r="Z29" s="30">
        <v>1.0873716453322324</v>
      </c>
      <c r="AA29" s="15">
        <v>32875.976646878553</v>
      </c>
      <c r="AB29" s="30">
        <v>1.0873716453322324</v>
      </c>
      <c r="AC29" s="15">
        <v>21</v>
      </c>
      <c r="AD29" s="15">
        <v>24</v>
      </c>
      <c r="AE29" s="15">
        <v>7</v>
      </c>
      <c r="AF29" s="15">
        <v>43</v>
      </c>
      <c r="AG29" s="15">
        <v>5</v>
      </c>
      <c r="AH29" s="33">
        <v>1.0815753080143891</v>
      </c>
      <c r="AI29" s="28">
        <v>0.65898463606212765</v>
      </c>
      <c r="AJ29" s="28">
        <v>1.42</v>
      </c>
      <c r="AK29" s="16">
        <v>189844.2</v>
      </c>
      <c r="AL29" s="16">
        <v>198190.8</v>
      </c>
      <c r="AM29" s="16">
        <v>-8346.5999999999767</v>
      </c>
      <c r="AN29" s="48">
        <v>198190.8</v>
      </c>
      <c r="AO29" s="49">
        <v>0</v>
      </c>
      <c r="AP29" s="34">
        <v>198190.8</v>
      </c>
      <c r="AQ29" s="17"/>
    </row>
    <row r="30" spans="1:43" x14ac:dyDescent="0.25">
      <c r="A30" s="14" t="s">
        <v>40</v>
      </c>
      <c r="B30" s="26" t="s">
        <v>85</v>
      </c>
      <c r="C30" s="27" t="s">
        <v>86</v>
      </c>
      <c r="D30" s="15">
        <v>9515</v>
      </c>
      <c r="E30" s="15">
        <v>44015.729082161204</v>
      </c>
      <c r="F30" s="28">
        <v>0.48724473869719664</v>
      </c>
      <c r="G30" s="15">
        <v>3211</v>
      </c>
      <c r="H30" s="29">
        <v>0.33746715712033631</v>
      </c>
      <c r="I30" s="30">
        <v>1.2170971448838315</v>
      </c>
      <c r="J30" s="15">
        <v>4461</v>
      </c>
      <c r="K30" s="29">
        <v>0.46883867577509197</v>
      </c>
      <c r="L30" s="31">
        <v>0.80608499405525857</v>
      </c>
      <c r="M30" s="35">
        <v>4380.88</v>
      </c>
      <c r="N30" s="35">
        <v>3218.85</v>
      </c>
      <c r="O30" s="31">
        <v>1.0722015626698977</v>
      </c>
      <c r="P30" s="15">
        <v>373</v>
      </c>
      <c r="Q30" s="15">
        <v>486.75510082823712</v>
      </c>
      <c r="R30" s="30">
        <v>1.0146604726165576</v>
      </c>
      <c r="S30" s="15">
        <v>1346</v>
      </c>
      <c r="T30" s="15">
        <v>1163.3284045045013</v>
      </c>
      <c r="U30" s="30">
        <v>0.79812501750584319</v>
      </c>
      <c r="V30" s="15">
        <v>861</v>
      </c>
      <c r="W30" s="15">
        <v>1123.5821496330084</v>
      </c>
      <c r="X30" s="30">
        <v>1.0792060115055075</v>
      </c>
      <c r="Y30" s="15">
        <v>12416.822478232376</v>
      </c>
      <c r="Z30" s="30">
        <v>1.2818666435667201</v>
      </c>
      <c r="AA30" s="15">
        <v>12416.822478232376</v>
      </c>
      <c r="AB30" s="30">
        <v>1.2818666435667201</v>
      </c>
      <c r="AC30" s="15">
        <v>21</v>
      </c>
      <c r="AD30" s="15">
        <v>24</v>
      </c>
      <c r="AE30" s="15">
        <v>7</v>
      </c>
      <c r="AF30" s="15">
        <v>43</v>
      </c>
      <c r="AG30" s="15">
        <v>5</v>
      </c>
      <c r="AH30" s="33">
        <v>1.1432528821482335</v>
      </c>
      <c r="AI30" s="28">
        <v>0.42619156820461074</v>
      </c>
      <c r="AJ30" s="28">
        <v>1.42</v>
      </c>
      <c r="AK30" s="16">
        <v>83957.4</v>
      </c>
      <c r="AL30" s="16">
        <v>89228.3</v>
      </c>
      <c r="AM30" s="16">
        <v>-5270.9000000000087</v>
      </c>
      <c r="AN30" s="48">
        <v>89228.3</v>
      </c>
      <c r="AO30" s="49">
        <v>0</v>
      </c>
      <c r="AP30" s="34">
        <v>89228.3</v>
      </c>
      <c r="AQ30" s="17"/>
    </row>
    <row r="31" spans="1:43" x14ac:dyDescent="0.25">
      <c r="A31" s="14" t="s">
        <v>40</v>
      </c>
      <c r="B31" s="26" t="s">
        <v>61</v>
      </c>
      <c r="C31" s="27" t="s">
        <v>62</v>
      </c>
      <c r="D31" s="15">
        <v>9749</v>
      </c>
      <c r="E31" s="15">
        <v>34978.043799803461</v>
      </c>
      <c r="F31" s="28">
        <v>0.37790574812186734</v>
      </c>
      <c r="G31" s="15">
        <v>5436</v>
      </c>
      <c r="H31" s="29">
        <v>0.55759565083598317</v>
      </c>
      <c r="I31" s="30">
        <v>1.4174144085882641</v>
      </c>
      <c r="J31" s="15">
        <v>1852</v>
      </c>
      <c r="K31" s="29">
        <v>0.18996820186685814</v>
      </c>
      <c r="L31" s="31">
        <v>0.65304347356024273</v>
      </c>
      <c r="M31" s="35">
        <v>5432.72</v>
      </c>
      <c r="N31" s="35">
        <v>3218.85</v>
      </c>
      <c r="O31" s="31">
        <v>1.137556580766423</v>
      </c>
      <c r="P31" s="15">
        <v>451</v>
      </c>
      <c r="Q31" s="15">
        <v>727.18747876138991</v>
      </c>
      <c r="R31" s="30">
        <v>1.4794672143052858</v>
      </c>
      <c r="S31" s="15">
        <v>1481</v>
      </c>
      <c r="T31" s="15">
        <v>1100.1962471959012</v>
      </c>
      <c r="U31" s="30">
        <v>0.73669457779346192</v>
      </c>
      <c r="V31" s="15">
        <v>978</v>
      </c>
      <c r="W31" s="15">
        <v>1576.9165282231472</v>
      </c>
      <c r="X31" s="30">
        <v>1.4782808544956467</v>
      </c>
      <c r="Y31" s="15">
        <v>15719.181220498427</v>
      </c>
      <c r="Z31" s="30">
        <v>1.5838389445197534</v>
      </c>
      <c r="AA31" s="15">
        <v>15719.181220498429</v>
      </c>
      <c r="AB31" s="30">
        <v>1.5838389445197536</v>
      </c>
      <c r="AC31" s="15">
        <v>21</v>
      </c>
      <c r="AD31" s="15">
        <v>24</v>
      </c>
      <c r="AE31" s="15">
        <v>7</v>
      </c>
      <c r="AF31" s="15">
        <v>43</v>
      </c>
      <c r="AG31" s="15">
        <v>5</v>
      </c>
      <c r="AH31" s="33">
        <v>1.4772868338980891</v>
      </c>
      <c r="AI31" s="28">
        <v>0.25581067904375382</v>
      </c>
      <c r="AJ31" s="28">
        <v>1.42</v>
      </c>
      <c r="AK31" s="16">
        <v>130212.8</v>
      </c>
      <c r="AL31" s="16">
        <v>126504.4</v>
      </c>
      <c r="AM31" s="16">
        <v>3708.4000000000087</v>
      </c>
      <c r="AN31" s="48">
        <v>130212.8</v>
      </c>
      <c r="AO31" s="49">
        <v>0</v>
      </c>
      <c r="AP31" s="34">
        <v>130212.8</v>
      </c>
      <c r="AQ31" s="17"/>
    </row>
    <row r="32" spans="1:43" x14ac:dyDescent="0.25">
      <c r="A32" s="14" t="s">
        <v>40</v>
      </c>
      <c r="B32" s="26" t="s">
        <v>55</v>
      </c>
      <c r="C32" s="27" t="s">
        <v>56</v>
      </c>
      <c r="D32" s="15">
        <v>18930</v>
      </c>
      <c r="E32" s="46">
        <v>61545</v>
      </c>
      <c r="F32" s="28">
        <v>0.34244451387280506</v>
      </c>
      <c r="G32" s="15">
        <v>8884</v>
      </c>
      <c r="H32" s="29">
        <v>0.46930797675647123</v>
      </c>
      <c r="I32" s="30">
        <v>1.337072491047675</v>
      </c>
      <c r="J32" s="15">
        <v>2266</v>
      </c>
      <c r="K32" s="29">
        <v>0.11970417326994189</v>
      </c>
      <c r="L32" s="31">
        <v>0.61448322864842075</v>
      </c>
      <c r="M32" s="35">
        <v>6235.86</v>
      </c>
      <c r="N32" s="35">
        <v>3218.85</v>
      </c>
      <c r="O32" s="31">
        <v>1.1874588750640758</v>
      </c>
      <c r="P32" s="15">
        <v>938</v>
      </c>
      <c r="Q32" s="15">
        <v>1489.280043140481</v>
      </c>
      <c r="R32" s="30">
        <v>1.5604317540828767</v>
      </c>
      <c r="S32" s="15">
        <v>2961</v>
      </c>
      <c r="T32" s="15">
        <v>2160.5634213357575</v>
      </c>
      <c r="U32" s="30">
        <v>0.74506436037937929</v>
      </c>
      <c r="V32" s="15">
        <v>1265</v>
      </c>
      <c r="W32" s="15">
        <v>2008.4640240647209</v>
      </c>
      <c r="X32" s="30">
        <v>0.96966509034735704</v>
      </c>
      <c r="Y32" s="15">
        <v>30055.513024146381</v>
      </c>
      <c r="Z32" s="30">
        <v>1.5596052862802503</v>
      </c>
      <c r="AA32" s="15">
        <v>30055.513024146381</v>
      </c>
      <c r="AB32" s="30">
        <v>1.5596052862802503</v>
      </c>
      <c r="AC32" s="15">
        <v>21</v>
      </c>
      <c r="AD32" s="15">
        <v>24</v>
      </c>
      <c r="AE32" s="15">
        <v>7</v>
      </c>
      <c r="AF32" s="15">
        <v>43</v>
      </c>
      <c r="AG32" s="15">
        <v>5</v>
      </c>
      <c r="AH32" s="33">
        <v>1.3611753326818465</v>
      </c>
      <c r="AI32" s="28">
        <v>0.2515800173943103</v>
      </c>
      <c r="AJ32" s="28">
        <v>1.42</v>
      </c>
      <c r="AK32" s="16">
        <v>233813.1</v>
      </c>
      <c r="AL32" s="16">
        <v>229726.2</v>
      </c>
      <c r="AM32" s="16">
        <v>4086.8999999999942</v>
      </c>
      <c r="AN32" s="48">
        <v>233813.1</v>
      </c>
      <c r="AO32" s="49">
        <v>0</v>
      </c>
      <c r="AP32" s="34">
        <v>233813.1</v>
      </c>
      <c r="AQ32" s="17"/>
    </row>
    <row r="33" spans="1:44" x14ac:dyDescent="0.25">
      <c r="A33" s="14" t="s">
        <v>40</v>
      </c>
      <c r="B33" s="26" t="s">
        <v>89</v>
      </c>
      <c r="C33" s="27" t="s">
        <v>90</v>
      </c>
      <c r="D33" s="15">
        <v>18832</v>
      </c>
      <c r="E33" s="46">
        <v>91032.4</v>
      </c>
      <c r="F33" s="28">
        <v>0.50915216894029702</v>
      </c>
      <c r="G33" s="15">
        <v>2548</v>
      </c>
      <c r="H33" s="29">
        <v>0.1353016142735769</v>
      </c>
      <c r="I33" s="30">
        <v>1.0331261937597267</v>
      </c>
      <c r="J33" s="15">
        <v>12400</v>
      </c>
      <c r="K33" s="29">
        <v>0.65845369583687341</v>
      </c>
      <c r="L33" s="31">
        <v>0.91014395222412192</v>
      </c>
      <c r="M33" s="35">
        <v>4301.33</v>
      </c>
      <c r="N33" s="35">
        <v>3218.85</v>
      </c>
      <c r="O33" s="31">
        <v>1.067258803609985</v>
      </c>
      <c r="P33" s="15">
        <v>805</v>
      </c>
      <c r="Q33" s="15">
        <v>887.60348555176552</v>
      </c>
      <c r="R33" s="30">
        <v>0.93484923513425455</v>
      </c>
      <c r="S33" s="15">
        <v>2858</v>
      </c>
      <c r="T33" s="15">
        <v>2776.1444380207108</v>
      </c>
      <c r="U33" s="30">
        <v>0.96232772247724474</v>
      </c>
      <c r="V33" s="15">
        <v>1684</v>
      </c>
      <c r="W33" s="15">
        <v>1856.8003349927617</v>
      </c>
      <c r="X33" s="30">
        <v>0.90110848230654761</v>
      </c>
      <c r="Y33" s="15">
        <v>20764.408496783664</v>
      </c>
      <c r="Z33" s="30">
        <v>1.083089350697185</v>
      </c>
      <c r="AA33" s="15">
        <v>20764.408496783661</v>
      </c>
      <c r="AB33" s="30">
        <v>1.083089350697185</v>
      </c>
      <c r="AC33" s="15">
        <v>21</v>
      </c>
      <c r="AD33" s="15">
        <v>24</v>
      </c>
      <c r="AE33" s="15">
        <v>7</v>
      </c>
      <c r="AF33" s="15">
        <v>43</v>
      </c>
      <c r="AG33" s="15">
        <v>5</v>
      </c>
      <c r="AH33" s="33">
        <v>0.99983020403982081</v>
      </c>
      <c r="AI33" s="28">
        <v>0.50923863560338967</v>
      </c>
      <c r="AJ33" s="28">
        <v>1.42</v>
      </c>
      <c r="AK33" s="16">
        <v>133178</v>
      </c>
      <c r="AL33" s="16">
        <v>134065.9</v>
      </c>
      <c r="AM33" s="16">
        <v>-887.89999999999418</v>
      </c>
      <c r="AN33" s="48">
        <v>134065.9</v>
      </c>
      <c r="AO33" s="49">
        <v>0</v>
      </c>
      <c r="AP33" s="34">
        <v>134065.9</v>
      </c>
      <c r="AQ33" s="17"/>
    </row>
    <row r="34" spans="1:44" x14ac:dyDescent="0.25">
      <c r="A34" s="14" t="s">
        <v>40</v>
      </c>
      <c r="B34" s="26" t="s">
        <v>63</v>
      </c>
      <c r="C34" s="27" t="s">
        <v>64</v>
      </c>
      <c r="D34" s="15">
        <v>11215</v>
      </c>
      <c r="E34" s="46">
        <v>38872.300000000003</v>
      </c>
      <c r="F34" s="28">
        <v>0.36508081450773899</v>
      </c>
      <c r="G34" s="15">
        <v>3380</v>
      </c>
      <c r="H34" s="29">
        <v>0.30138207757467678</v>
      </c>
      <c r="I34" s="30">
        <v>1.184259667676175</v>
      </c>
      <c r="J34" s="15">
        <v>7245</v>
      </c>
      <c r="K34" s="29">
        <v>0.64600980829246546</v>
      </c>
      <c r="L34" s="31">
        <v>0.90331486256118443</v>
      </c>
      <c r="M34" s="35">
        <v>10852.56</v>
      </c>
      <c r="N34" s="35">
        <v>3218.85</v>
      </c>
      <c r="O34" s="31">
        <v>1.4743128757164827</v>
      </c>
      <c r="P34" s="15">
        <v>401</v>
      </c>
      <c r="Q34" s="15">
        <v>700.13367977492976</v>
      </c>
      <c r="R34" s="30">
        <v>1.2382282706938206</v>
      </c>
      <c r="S34" s="15">
        <v>1413</v>
      </c>
      <c r="T34" s="15">
        <v>1881.7892193051271</v>
      </c>
      <c r="U34" s="30">
        <v>1.0953403407428732</v>
      </c>
      <c r="V34" s="15">
        <v>850</v>
      </c>
      <c r="W34" s="15">
        <v>1484.0738848097014</v>
      </c>
      <c r="X34" s="30">
        <v>1.2093849574609739</v>
      </c>
      <c r="Y34" s="15">
        <v>19581.045433106825</v>
      </c>
      <c r="Z34" s="30">
        <v>1.7150538638322868</v>
      </c>
      <c r="AA34" s="15">
        <v>19581.045433106825</v>
      </c>
      <c r="AB34" s="33">
        <v>1.7150538638322868</v>
      </c>
      <c r="AC34" s="15">
        <v>21</v>
      </c>
      <c r="AD34" s="15">
        <v>24</v>
      </c>
      <c r="AE34" s="15">
        <v>7</v>
      </c>
      <c r="AF34" s="15">
        <v>43</v>
      </c>
      <c r="AG34" s="15">
        <v>5</v>
      </c>
      <c r="AH34" s="33">
        <v>1.4501800051278348</v>
      </c>
      <c r="AI34" s="28">
        <v>0.25174861963122763</v>
      </c>
      <c r="AJ34" s="28">
        <v>1.42</v>
      </c>
      <c r="AK34" s="16">
        <v>147558</v>
      </c>
      <c r="AL34" s="16">
        <v>141693.29999999999</v>
      </c>
      <c r="AM34" s="35">
        <v>5864.7000000000116</v>
      </c>
      <c r="AN34" s="48">
        <v>147558</v>
      </c>
      <c r="AO34" s="49">
        <v>0</v>
      </c>
      <c r="AP34" s="34">
        <v>147558</v>
      </c>
      <c r="AQ34" s="17"/>
    </row>
    <row r="35" spans="1:44" x14ac:dyDescent="0.25">
      <c r="A35" s="9"/>
      <c r="B35" s="36"/>
      <c r="C35" s="37" t="s">
        <v>95</v>
      </c>
      <c r="D35" s="43">
        <v>898490</v>
      </c>
      <c r="E35" s="45">
        <v>8530317.5185372606</v>
      </c>
      <c r="F35" s="38" t="s">
        <v>96</v>
      </c>
      <c r="G35" s="45">
        <v>88860</v>
      </c>
      <c r="H35" s="39" t="s">
        <v>96</v>
      </c>
      <c r="I35" s="40" t="s">
        <v>96</v>
      </c>
      <c r="J35" s="43">
        <v>738728</v>
      </c>
      <c r="K35" s="39" t="s">
        <v>96</v>
      </c>
      <c r="L35" s="41" t="s">
        <v>96</v>
      </c>
      <c r="M35" s="42" t="s">
        <v>96</v>
      </c>
      <c r="N35" s="35">
        <v>3218.85</v>
      </c>
      <c r="O35" s="41" t="s">
        <v>96</v>
      </c>
      <c r="P35" s="43">
        <v>45301</v>
      </c>
      <c r="Q35" s="43">
        <v>45299.585101161072</v>
      </c>
      <c r="R35" s="40" t="s">
        <v>96</v>
      </c>
      <c r="S35" s="43">
        <v>137237</v>
      </c>
      <c r="T35" s="43">
        <v>137637.21086473524</v>
      </c>
      <c r="U35" s="40" t="s">
        <v>96</v>
      </c>
      <c r="V35" s="43">
        <v>99398</v>
      </c>
      <c r="W35" s="43">
        <v>98311.637612660401</v>
      </c>
      <c r="X35" s="40" t="s">
        <v>96</v>
      </c>
      <c r="Y35" s="43">
        <v>914686.10292481701</v>
      </c>
      <c r="Z35" s="40" t="s">
        <v>96</v>
      </c>
      <c r="AA35" s="43">
        <v>914686.10292481701</v>
      </c>
      <c r="AB35" s="40" t="s">
        <v>96</v>
      </c>
      <c r="AC35" s="44">
        <v>21</v>
      </c>
      <c r="AD35" s="44">
        <v>24</v>
      </c>
      <c r="AE35" s="44">
        <v>7</v>
      </c>
      <c r="AF35" s="44">
        <v>43</v>
      </c>
      <c r="AG35" s="44">
        <v>5</v>
      </c>
      <c r="AH35" s="40" t="s">
        <v>96</v>
      </c>
      <c r="AI35" s="38" t="s">
        <v>96</v>
      </c>
      <c r="AJ35" s="28">
        <v>1.42</v>
      </c>
      <c r="AK35" s="45">
        <v>3558887.6999999997</v>
      </c>
      <c r="AL35" s="45">
        <v>3631357.9999999986</v>
      </c>
      <c r="AM35" s="45">
        <v>-72470.299999999974</v>
      </c>
      <c r="AN35" s="45">
        <v>3738413.399999999</v>
      </c>
      <c r="AO35" s="45">
        <f>SUM(AO8:AO34)</f>
        <v>683936.79999999993</v>
      </c>
      <c r="AP35" s="42">
        <f>SUM(AP8:AP34)</f>
        <v>4422350.1999999983</v>
      </c>
      <c r="AQ35" s="17"/>
    </row>
    <row r="36" spans="1:44" x14ac:dyDescent="0.25">
      <c r="E36" s="2"/>
      <c r="AL36" s="18"/>
      <c r="AN36" s="19"/>
      <c r="AO36" s="19"/>
      <c r="AP36" s="19"/>
      <c r="AQ36" s="20"/>
    </row>
    <row r="37" spans="1:44" x14ac:dyDescent="0.25">
      <c r="E37" s="47"/>
      <c r="AK37" s="21" t="s">
        <v>1</v>
      </c>
      <c r="AL37" s="22"/>
      <c r="AN37" s="19"/>
      <c r="AO37" s="19"/>
      <c r="AP37" s="19"/>
      <c r="AQ37" s="2"/>
    </row>
    <row r="38" spans="1:44" x14ac:dyDescent="0.25">
      <c r="E38" s="2"/>
      <c r="AK38" s="22"/>
      <c r="AN38" s="19"/>
      <c r="AO38" s="19"/>
      <c r="AP38" s="19"/>
      <c r="AQ38" s="2"/>
    </row>
    <row r="39" spans="1:44" x14ac:dyDescent="0.25">
      <c r="E39" s="2"/>
      <c r="AN39" s="22"/>
      <c r="AO39" s="22"/>
      <c r="AP39" s="22"/>
      <c r="AQ39" s="2"/>
    </row>
    <row r="40" spans="1:44" x14ac:dyDescent="0.25">
      <c r="AQ40" s="2"/>
      <c r="AR40" t="s">
        <v>1</v>
      </c>
    </row>
    <row r="41" spans="1:44" x14ac:dyDescent="0.25">
      <c r="AQ41" s="2"/>
    </row>
    <row r="42" spans="1:44" x14ac:dyDescent="0.25">
      <c r="AQ42" s="2"/>
    </row>
    <row r="43" spans="1:44" x14ac:dyDescent="0.25">
      <c r="AQ43" s="2"/>
    </row>
    <row r="44" spans="1:44" x14ac:dyDescent="0.25">
      <c r="AQ44" s="2"/>
    </row>
    <row r="45" spans="1:44" x14ac:dyDescent="0.25">
      <c r="AQ45" s="2"/>
    </row>
    <row r="46" spans="1:44" x14ac:dyDescent="0.25">
      <c r="AQ46" s="2"/>
    </row>
    <row r="47" spans="1:44" x14ac:dyDescent="0.25">
      <c r="AQ47" s="2"/>
    </row>
    <row r="48" spans="1:44" x14ac:dyDescent="0.25">
      <c r="AQ48" s="2"/>
    </row>
    <row r="49" spans="43:43" x14ac:dyDescent="0.25">
      <c r="AQ49" s="2"/>
    </row>
    <row r="50" spans="43:43" x14ac:dyDescent="0.25">
      <c r="AQ50" s="2"/>
    </row>
    <row r="51" spans="43:43" x14ac:dyDescent="0.25">
      <c r="AQ51" s="2"/>
    </row>
    <row r="52" spans="43:43" x14ac:dyDescent="0.25">
      <c r="AQ52" s="2"/>
    </row>
  </sheetData>
  <mergeCells count="44">
    <mergeCell ref="N4:N6"/>
    <mergeCell ref="D1:L1"/>
    <mergeCell ref="C2:L2"/>
    <mergeCell ref="D3:L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AK4:AK6"/>
    <mergeCell ref="Z4:Z6"/>
    <mergeCell ref="O4:O6"/>
    <mergeCell ref="P4:P6"/>
    <mergeCell ref="Q4:Q6"/>
    <mergeCell ref="R4:R6"/>
    <mergeCell ref="S4:S6"/>
    <mergeCell ref="T4:T6"/>
    <mergeCell ref="U4:U6"/>
    <mergeCell ref="V4:V6"/>
    <mergeCell ref="W4:W6"/>
    <mergeCell ref="X4:X6"/>
    <mergeCell ref="Y4:Y6"/>
    <mergeCell ref="AF4:AF6"/>
    <mergeCell ref="AG4:AG6"/>
    <mergeCell ref="AH4:AH6"/>
    <mergeCell ref="AI4:AI6"/>
    <mergeCell ref="AJ4:AJ6"/>
    <mergeCell ref="AA4:AA6"/>
    <mergeCell ref="AB4:AB6"/>
    <mergeCell ref="AC4:AC6"/>
    <mergeCell ref="AD4:AD6"/>
    <mergeCell ref="AE4:AE6"/>
    <mergeCell ref="AM4:AM6"/>
    <mergeCell ref="AN4:AN6"/>
    <mergeCell ref="AP4:AP6"/>
    <mergeCell ref="AO4:AO6"/>
    <mergeCell ref="AL4:AL6"/>
  </mergeCells>
  <hyperlinks>
    <hyperlink ref="A2" r:id="rId1" display="consultantplus://offline/ref=186BB5103B1E11EBA8529525B09CA931C93101088217B39C3FF45ECC9871C053286FBBE5A11E42C0D15198BF6DC1A83467939DE8E2EA7371EAA4DC30r8W3I"/>
  </hyperlinks>
  <pageMargins left="0" right="0" top="0" bottom="0" header="0.31496062992125984" footer="0.31496062992125984"/>
  <pageSetup paperSize="9" scale="70" fitToHeight="0" orientation="landscape" r:id="rId2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</vt:lpstr>
      <vt:lpstr>'2026'!Заголовки_для_печати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2025-10-15T08:31:58Z</cp:lastPrinted>
  <dcterms:created xsi:type="dcterms:W3CDTF">2025-10-14T06:57:33Z</dcterms:created>
  <dcterms:modified xsi:type="dcterms:W3CDTF">2025-10-16T15:27:39Z</dcterms:modified>
</cp:coreProperties>
</file>